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15600" windowHeight="8190" firstSheet="1" activeTab="4"/>
  </bookViews>
  <sheets>
    <sheet name="genel odeme tablosu" sheetId="5" r:id="rId1"/>
    <sheet name="U-17   15.04.2017  " sheetId="11" r:id="rId2"/>
    <sheet name="U-17   14.04.2017" sheetId="10" r:id="rId3"/>
    <sheet name="U-17   13.04.2017" sheetId="6" r:id="rId4"/>
    <sheet name="tarkan" sheetId="12" r:id="rId5"/>
    <sheet name="TUTANAK" sheetId="1" r:id="rId6"/>
    <sheet name="Sayfa1" sheetId="9" r:id="rId7"/>
  </sheets>
  <definedNames>
    <definedName name="_xlnm.Print_Area" localSheetId="0">'genel odeme tablosu'!$A$3:$R$34</definedName>
    <definedName name="_xlnm.Print_Area" localSheetId="4">tarkan!$A$1:$J$25</definedName>
    <definedName name="_xlnm.Print_Area" localSheetId="5">TUTANAK!$A$1:$J$33</definedName>
    <definedName name="_xlnm.Print_Area" localSheetId="3">'U-17   13.04.2017'!$A$1:$J$46</definedName>
    <definedName name="_xlnm.Print_Area" localSheetId="2">'U-17   14.04.2017'!$A$1:$J$46</definedName>
    <definedName name="_xlnm.Print_Area" localSheetId="1">'U-17   15.04.2017  '!$A$1:$J$46</definedName>
  </definedNames>
  <calcPr calcId="124519"/>
</workbook>
</file>

<file path=xl/calcChain.xml><?xml version="1.0" encoding="utf-8"?>
<calcChain xmlns="http://schemas.openxmlformats.org/spreadsheetml/2006/main">
  <c r="F27" i="6"/>
  <c r="H27"/>
  <c r="G27"/>
  <c r="H27" i="11"/>
  <c r="G27"/>
  <c r="F27"/>
  <c r="I22"/>
  <c r="I21"/>
  <c r="I20"/>
  <c r="I19"/>
  <c r="I18"/>
  <c r="I17"/>
  <c r="I16"/>
  <c r="I15"/>
  <c r="I14"/>
  <c r="I27" s="1"/>
  <c r="H27" i="10"/>
  <c r="G27"/>
  <c r="F27"/>
  <c r="I22"/>
  <c r="I21"/>
  <c r="I20"/>
  <c r="I19"/>
  <c r="I18"/>
  <c r="I17"/>
  <c r="I16"/>
  <c r="I15"/>
  <c r="I14"/>
  <c r="I27" s="1"/>
  <c r="I18" i="6"/>
  <c r="I27" s="1"/>
  <c r="I17"/>
  <c r="I15"/>
  <c r="I16"/>
  <c r="Q13" i="5" l="1"/>
  <c r="I22" i="6"/>
  <c r="I21"/>
  <c r="I20"/>
  <c r="I19"/>
  <c r="I14"/>
  <c r="Q12" i="5" l="1"/>
  <c r="Q14"/>
  <c r="Q11" l="1"/>
  <c r="Q18" s="1"/>
</calcChain>
</file>

<file path=xl/sharedStrings.xml><?xml version="1.0" encoding="utf-8"?>
<sst xmlns="http://schemas.openxmlformats.org/spreadsheetml/2006/main" count="365" uniqueCount="140">
  <si>
    <t>KULUP KODU</t>
  </si>
  <si>
    <t>A-GRUBU TAKIMLARI</t>
  </si>
  <si>
    <t>EŞLEŞME NO</t>
  </si>
  <si>
    <t>TARİH</t>
  </si>
  <si>
    <t>EŞLEŞME</t>
  </si>
  <si>
    <t>SAAT</t>
  </si>
  <si>
    <t>STAD ADI</t>
  </si>
  <si>
    <t>NETİCE</t>
  </si>
  <si>
    <t>1 GÜN</t>
  </si>
  <si>
    <t>2 GÜN</t>
  </si>
  <si>
    <t>3 GÜN</t>
  </si>
  <si>
    <t>1-2</t>
  </si>
  <si>
    <t>3-1</t>
  </si>
  <si>
    <t>2-3</t>
  </si>
  <si>
    <t>DEREPAZARI FUTBOL SAHASI</t>
  </si>
  <si>
    <t>NOT:</t>
  </si>
  <si>
    <t>ASKF BAŞKANI</t>
  </si>
  <si>
    <t>TFF BÖLGE MÜDÜRÜ</t>
  </si>
  <si>
    <t>İL TEMSİLCİSİ</t>
  </si>
  <si>
    <t>İL HAKEM KRL BŞK</t>
  </si>
  <si>
    <t>SAHA KOM.ŞB BŞK</t>
  </si>
  <si>
    <t>TFFHGD.ŞB.BŞK</t>
  </si>
  <si>
    <t>……………………</t>
  </si>
  <si>
    <t>MÜSABAKA OYNAYACAK TAKIMLAR</t>
  </si>
  <si>
    <t xml:space="preserve">ALİ ÇELİK   </t>
  </si>
  <si>
    <t>ADEM ALİ ERTEN</t>
  </si>
  <si>
    <t>HAMİT KOPUZ</t>
  </si>
  <si>
    <t xml:space="preserve">                   RAHMİ ARSLAN</t>
  </si>
  <si>
    <t>GENÇLİK HİZMETLERİ VE SPOR İL MÜDÜRLÜĞÜ YETKİLİSİ</t>
  </si>
  <si>
    <t>FUTBOL İL TEMSİLCİSİ</t>
  </si>
  <si>
    <t>TESİS AMİRİ</t>
  </si>
  <si>
    <t>TOPLAM</t>
  </si>
  <si>
    <t>Tesis Personeli</t>
  </si>
  <si>
    <t>MUHAMMED ALİ AKLILDIZ</t>
  </si>
  <si>
    <t>ABDULLAH AVCI</t>
  </si>
  <si>
    <t>Sağlık Görevlisi</t>
  </si>
  <si>
    <t>RAHMİ ASLAN</t>
  </si>
  <si>
    <t>Tesis Amiri</t>
  </si>
  <si>
    <t>Federasyon Temsilcisi</t>
  </si>
  <si>
    <t>ALİ ÇELİK</t>
  </si>
  <si>
    <t>DAMGA VERGİSİ (TL)</t>
  </si>
  <si>
    <t>GELİR VERGİSİ (TL)</t>
  </si>
  <si>
    <t>NET ÖDENEN (TL)</t>
  </si>
  <si>
    <t xml:space="preserve">KESİNTİLER </t>
  </si>
  <si>
    <t>MÜSABAKA ÜCRETİ (TL)</t>
  </si>
  <si>
    <t>T. C KİMLİK</t>
  </si>
  <si>
    <t>ADI SOYADI</t>
  </si>
  <si>
    <t>MÜSABAKA GÖREVİ</t>
  </si>
  <si>
    <t>SAAT:</t>
  </si>
  <si>
    <t>STAT ADI :</t>
  </si>
  <si>
    <t>TARİH :</t>
  </si>
  <si>
    <t>İLİ:</t>
  </si>
  <si>
    <t xml:space="preserve">MÜSABAKA ADI </t>
  </si>
  <si>
    <t xml:space="preserve">SAAT </t>
  </si>
  <si>
    <t>1 MAÇ</t>
  </si>
  <si>
    <t>2 MAÇ</t>
  </si>
  <si>
    <t>SEANS SAYISI</t>
  </si>
  <si>
    <t xml:space="preserve"> </t>
  </si>
  <si>
    <t>İSİM İMZA</t>
  </si>
  <si>
    <t>GENÇLİK HİZMETLERİ VE SPOR İL MÜDÜRLÜĞÜ</t>
  </si>
  <si>
    <t>MUTEMET</t>
  </si>
  <si>
    <t>GENEL TOPLAM</t>
  </si>
  <si>
    <t>RİZE</t>
  </si>
  <si>
    <t>1.SY.NAKLİ YEKÜN</t>
  </si>
  <si>
    <t>İMZA</t>
  </si>
  <si>
    <t>D.V</t>
  </si>
  <si>
    <t>G.V</t>
  </si>
  <si>
    <t>Dep.Har.</t>
  </si>
  <si>
    <t>NET ÖDEME</t>
  </si>
  <si>
    <t>YOL ÜCRETİ</t>
  </si>
  <si>
    <t>KESİNTİLER</t>
  </si>
  <si>
    <t>% 50</t>
  </si>
  <si>
    <t>MAÇ ÜCRETİ</t>
  </si>
  <si>
    <t>İKAMETGAHI</t>
  </si>
  <si>
    <t>ADI-SOYADI</t>
  </si>
  <si>
    <t xml:space="preserve">      MÜSABAKANIN ADI</t>
  </si>
  <si>
    <t>SAATİ</t>
  </si>
  <si>
    <t>KTG</t>
  </si>
  <si>
    <t>İLÇESİ</t>
  </si>
  <si>
    <t>İLİ</t>
  </si>
  <si>
    <t>SN</t>
  </si>
  <si>
    <t>SAYFA NO:</t>
  </si>
  <si>
    <t>D.PAZARI</t>
  </si>
  <si>
    <t>DEREPAZARI  İLÇE SAHASI</t>
  </si>
  <si>
    <t>FUTBOL  İL TEMSİLCİSİ YETKİLİSİ</t>
  </si>
  <si>
    <t>2 MÜSABAKA ÖDEMESİ</t>
  </si>
  <si>
    <t>1 MÜSABAKA ÖDEMESİ</t>
  </si>
  <si>
    <t>NOT</t>
  </si>
  <si>
    <t>Federasyon  Temsilcieri; Gençlik Hiz.ve spor  İl müdürlüğü Temsilcisi,ASKFTemsilcisi ve Futbol İl Temsilcisisinden oluşur.Temsilciler müsabaka süresince</t>
  </si>
  <si>
    <t>aynı isimden oluşur.</t>
  </si>
  <si>
    <t>Müsabakalar, aynı gün içinde farklı sahalarda ,farklı saatlerde oynanırsa  Federasyon Temsilcisi ve diğer görevliler sadece bir sahada  göev yapabilir.</t>
  </si>
  <si>
    <t>Aynı gün içinde  ikinci bir sahada görev yapamazlar</t>
  </si>
  <si>
    <t>Organizasyon %50 harcırah uygulaması yoktur.</t>
  </si>
  <si>
    <t>Aynı sahada üst üste  oynanan  iki maç  bir seans sayılır.Sağlık Görevlisi ve  Saha Komiserine her maç bir seans verilir.</t>
  </si>
  <si>
    <t>Ambulans şoförü görev yaptığında  tesis personeli olarak ücretlendirilir.</t>
  </si>
  <si>
    <t>Saha Komiserleri Derneği kendi bordrosunu yapıyorsa  bu bordroya yazılmaz.</t>
  </si>
  <si>
    <t>GENÇLİK HİZ.VE SPOR İL MÜD VEYA SPOR ŞB MÜDÜRÜ</t>
  </si>
  <si>
    <t xml:space="preserve">                                                          RİZE  FUTBOL   İL TEMSİLCİLİĞİ</t>
  </si>
  <si>
    <t>U-14 ŞAMPİYONASI ELEME MÜS</t>
  </si>
  <si>
    <t>U-14 ŞAMPİYONASI FİNAL MÜS</t>
  </si>
  <si>
    <t xml:space="preserve">BN DÜZYURTSPOR </t>
  </si>
  <si>
    <t>AGIR BAKIMSPOR</t>
  </si>
  <si>
    <t>ARDAHAN SENEMOĞLUSPOR</t>
  </si>
  <si>
    <t>14.00</t>
  </si>
  <si>
    <t>16.00</t>
  </si>
  <si>
    <t>TUFAD ŞB.BAŞKANI.Y</t>
  </si>
  <si>
    <t>CENGİZ UÇAK</t>
  </si>
  <si>
    <t>FERTHİ KAYIŞ</t>
  </si>
  <si>
    <t>SERDAR SERDAR</t>
  </si>
  <si>
    <t>DEREPAZARI İLÇE FUTBOL SAHASI</t>
  </si>
  <si>
    <t>14..00 VE 16.00</t>
  </si>
  <si>
    <t>AGIR BAKIMSPOR  / ARDAHAN SENEMOĞLUSPOR</t>
  </si>
  <si>
    <t>GÜMÜŞHANE İL ÖZEL İDARESPOR  / HEKİMOGLU DOĞANSPOR</t>
  </si>
  <si>
    <t xml:space="preserve">   ADEM ALİ ERTEN</t>
  </si>
  <si>
    <t>MUAMMER BAYRAK</t>
  </si>
  <si>
    <t>3-4</t>
  </si>
  <si>
    <t>TEKİN UZMAN</t>
  </si>
  <si>
    <t>SEDAT AKGÜN</t>
  </si>
  <si>
    <t>1-4</t>
  </si>
  <si>
    <t>TAKIMLAR</t>
  </si>
  <si>
    <t>4 -2</t>
  </si>
  <si>
    <t>U-17 TÜRKİYE ŞAMPİYONASI 2 KADEME  GÖREVLİ PERSONEL  ÜCRET BORDROSU</t>
  </si>
  <si>
    <t xml:space="preserve">2016-2017 FUTBOL SEZONU </t>
  </si>
  <si>
    <t>4 takımlı gruplarda 3.gün müsabakalarının sonunda 2 veya daha fazla takımın puanlarının eşitliği halinde Türkiye Şampiyonası Statü'sünün '' Grup Müsabakalarında Puanları Eşit olan Takımların  Derecelerinin Belirlenmesi '' maddesi uygulanır.</t>
  </si>
  <si>
    <t xml:space="preserve">         13-15 NİSAN 2017 TARİHLERİNDE RİZE  GRUP MERKEZİNDE OYNANACAK OLAN U-17 TÜRKİYE ŞAMPİYONASI 2'NCİ  KADEME MÜSABAKALARINA AİT (4 TAKIMLI) FİKSTUR ÇEKİM TUTANAĞI </t>
  </si>
  <si>
    <r>
      <t xml:space="preserve">         HEKİMOĞLU DOĞANSPOR   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Kulup yetkilisi </t>
    </r>
    <r>
      <rPr>
        <sz val="11"/>
        <color theme="1"/>
        <rFont val="Calibri"/>
        <family val="2"/>
        <charset val="162"/>
        <scheme val="minor"/>
      </rPr>
      <t xml:space="preserve">           ………………………………….</t>
    </r>
  </si>
  <si>
    <r>
      <t xml:space="preserve">                       ……………………………………..                            </t>
    </r>
    <r>
      <rPr>
        <b/>
        <sz val="11"/>
        <color theme="1"/>
        <rFont val="Calibri"/>
        <family val="2"/>
        <charset val="162"/>
        <scheme val="minor"/>
      </rPr>
      <t xml:space="preserve">Kulup yetkilisi </t>
    </r>
    <r>
      <rPr>
        <sz val="11"/>
        <color theme="1"/>
        <rFont val="Calibri"/>
        <family val="2"/>
        <charset val="162"/>
        <scheme val="minor"/>
      </rPr>
      <t xml:space="preserve">   ………………………………</t>
    </r>
  </si>
  <si>
    <r>
      <t xml:space="preserve">                      ……………………………...                               </t>
    </r>
    <r>
      <rPr>
        <b/>
        <sz val="11"/>
        <color theme="1"/>
        <rFont val="Calibri"/>
        <family val="2"/>
        <charset val="162"/>
        <scheme val="minor"/>
      </rPr>
      <t xml:space="preserve"> Kulup yetkilisi </t>
    </r>
    <r>
      <rPr>
        <sz val="11"/>
        <color theme="1"/>
        <rFont val="Calibri"/>
        <family val="2"/>
        <charset val="162"/>
        <scheme val="minor"/>
      </rPr>
      <t xml:space="preserve">                   ………………………………….</t>
    </r>
  </si>
  <si>
    <r>
      <t xml:space="preserve">                                                 ……………………………….          </t>
    </r>
    <r>
      <rPr>
        <b/>
        <sz val="11"/>
        <color theme="1"/>
        <rFont val="Calibri"/>
        <family val="2"/>
        <charset val="162"/>
        <scheme val="minor"/>
      </rPr>
      <t>Kulup yetkilisi</t>
    </r>
    <r>
      <rPr>
        <sz val="11"/>
        <color theme="1"/>
        <rFont val="Calibri"/>
        <family val="2"/>
        <charset val="162"/>
        <scheme val="minor"/>
      </rPr>
      <t xml:space="preserve">      ……………………………………………………….</t>
    </r>
  </si>
  <si>
    <t>AĞRI/VEFASPOR</t>
  </si>
  <si>
    <t>BAYBURT/GRUP ÖZEL İDARE SPOR</t>
  </si>
  <si>
    <t>SAMSUN/ATAKUM BLD.SPOR</t>
  </si>
  <si>
    <t>TRABZON/HEKİMOĞLU DOĞANSPOR</t>
  </si>
  <si>
    <t>GÜNEYSU FUTBOL SAHASI</t>
  </si>
  <si>
    <t>SAMSUN/ATAKUM BLD.SPOR - AGRI VEFA SPOR</t>
  </si>
  <si>
    <t>BAYBURT/GRUP ÖZEL İDARE SPOR -TRABZON /HEKİMOĞLU DOĞANSPOR</t>
  </si>
  <si>
    <t>AĞRI/VEFASPOR -BAYBURT GRUP ÖZEL İDARESPOR</t>
  </si>
  <si>
    <t>TRABZON/HEKİMOĞLU DOĞANSPOR -SAMSUN ATAKUM BLD SPOR</t>
  </si>
  <si>
    <t>SAMSUN/ATAKUM BLD.SPOR -BAYBURT GRUP ÖZEL İDARESPOR</t>
  </si>
  <si>
    <t>TRABZON/HEKİMOĞLU DOĞANSPOR -AGRI VEFA SPOR</t>
  </si>
</sst>
</file>

<file path=xl/styles.xml><?xml version="1.0" encoding="utf-8"?>
<styleSheet xmlns="http://schemas.openxmlformats.org/spreadsheetml/2006/main">
  <numFmts count="2">
    <numFmt numFmtId="164" formatCode="#,##0.00\ &quot;TL&quot;"/>
    <numFmt numFmtId="165" formatCode="#,##0.00;[Red]#,##0.00"/>
  </numFmts>
  <fonts count="3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 Tur"/>
      <family val="2"/>
      <charset val="162"/>
    </font>
    <font>
      <sz val="8"/>
      <name val="Times New Roman"/>
      <family val="1"/>
      <charset val="162"/>
    </font>
    <font>
      <b/>
      <sz val="8"/>
      <name val="Arial Tur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8"/>
      <name val="Arial Tur"/>
      <family val="2"/>
      <charset val="162"/>
    </font>
    <font>
      <b/>
      <sz val="9"/>
      <name val="Arial Tur"/>
      <charset val="16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8"/>
      <color rgb="FFFF0000"/>
      <name val="Times New Roman"/>
      <family val="1"/>
      <charset val="162"/>
    </font>
    <font>
      <b/>
      <sz val="7"/>
      <name val="Arial Tur"/>
      <family val="2"/>
      <charset val="162"/>
    </font>
    <font>
      <b/>
      <sz val="7"/>
      <name val="Arial Tur"/>
      <charset val="162"/>
    </font>
    <font>
      <b/>
      <sz val="9"/>
      <name val="Times New Roman"/>
      <family val="1"/>
      <charset val="1"/>
    </font>
    <font>
      <b/>
      <sz val="10.5"/>
      <name val="Times New Roman"/>
      <family val="1"/>
      <charset val="162"/>
    </font>
    <font>
      <b/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7" fillId="0" borderId="0"/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distributed"/>
    </xf>
    <xf numFmtId="0" fontId="0" fillId="0" borderId="1" xfId="0" applyBorder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0" fillId="0" borderId="0" xfId="0" applyBorder="1" applyAlignment="1">
      <alignment horizontal="center" vertical="distributed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8" xfId="0" applyFont="1" applyBorder="1" applyAlignment="1">
      <alignment horizontal="center" vertical="justify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1"/>
    <xf numFmtId="0" fontId="7" fillId="0" borderId="0" xfId="1" applyBorder="1"/>
    <xf numFmtId="0" fontId="8" fillId="0" borderId="0" xfId="1" applyFont="1"/>
    <xf numFmtId="0" fontId="9" fillId="0" borderId="0" xfId="1" applyFont="1" applyBorder="1" applyAlignment="1"/>
    <xf numFmtId="0" fontId="9" fillId="0" borderId="0" xfId="1" applyFont="1" applyBorder="1"/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165" fontId="10" fillId="0" borderId="0" xfId="1" applyNumberFormat="1" applyFont="1" applyBorder="1"/>
    <xf numFmtId="165" fontId="10" fillId="0" borderId="0" xfId="1" applyNumberFormat="1" applyFont="1" applyBorder="1" applyAlignment="1">
      <alignment horizontal="center"/>
    </xf>
    <xf numFmtId="0" fontId="7" fillId="0" borderId="0" xfId="1" applyAlignment="1"/>
    <xf numFmtId="165" fontId="10" fillId="0" borderId="0" xfId="1" applyNumberFormat="1" applyFont="1" applyBorder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0" xfId="1" applyFont="1"/>
    <xf numFmtId="0" fontId="14" fillId="0" borderId="0" xfId="1" applyFont="1" applyBorder="1" applyAlignment="1">
      <alignment horizontal="left"/>
    </xf>
    <xf numFmtId="0" fontId="10" fillId="0" borderId="0" xfId="1" applyFont="1" applyBorder="1" applyAlignment="1"/>
    <xf numFmtId="0" fontId="15" fillId="0" borderId="0" xfId="1" applyFont="1" applyBorder="1"/>
    <xf numFmtId="0" fontId="8" fillId="0" borderId="23" xfId="1" applyFont="1" applyBorder="1"/>
    <xf numFmtId="164" fontId="16" fillId="0" borderId="23" xfId="1" applyNumberFormat="1" applyFont="1" applyBorder="1" applyAlignment="1">
      <alignment horizontal="center" vertical="center"/>
    </xf>
    <xf numFmtId="165" fontId="16" fillId="0" borderId="23" xfId="1" applyNumberFormat="1" applyFont="1" applyBorder="1"/>
    <xf numFmtId="165" fontId="16" fillId="0" borderId="23" xfId="1" applyNumberFormat="1" applyFont="1" applyBorder="1" applyAlignment="1">
      <alignment horizontal="center"/>
    </xf>
    <xf numFmtId="165" fontId="16" fillId="0" borderId="24" xfId="1" applyNumberFormat="1" applyFont="1" applyBorder="1"/>
    <xf numFmtId="0" fontId="11" fillId="0" borderId="0" xfId="1" applyFont="1" applyBorder="1"/>
    <xf numFmtId="0" fontId="11" fillId="0" borderId="1" xfId="1" applyFont="1" applyBorder="1"/>
    <xf numFmtId="164" fontId="14" fillId="0" borderId="1" xfId="1" applyNumberFormat="1" applyFont="1" applyBorder="1"/>
    <xf numFmtId="2" fontId="14" fillId="0" borderId="1" xfId="1" applyNumberFormat="1" applyFont="1" applyBorder="1" applyAlignment="1">
      <alignment horizontal="right" vertical="center"/>
    </xf>
    <xf numFmtId="0" fontId="17" fillId="0" borderId="1" xfId="1" applyFont="1" applyBorder="1"/>
    <xf numFmtId="0" fontId="17" fillId="2" borderId="1" xfId="1" applyFont="1" applyFill="1" applyBorder="1"/>
    <xf numFmtId="20" fontId="17" fillId="2" borderId="1" xfId="1" applyNumberFormat="1" applyFont="1" applyFill="1" applyBorder="1"/>
    <xf numFmtId="14" fontId="18" fillId="2" borderId="1" xfId="1" applyNumberFormat="1" applyFont="1" applyFill="1" applyBorder="1"/>
    <xf numFmtId="0" fontId="19" fillId="0" borderId="1" xfId="1" applyFont="1" applyBorder="1" applyAlignment="1">
      <alignment horizontal="center"/>
    </xf>
    <xf numFmtId="0" fontId="7" fillId="0" borderId="25" xfId="1" applyBorder="1" applyAlignment="1"/>
    <xf numFmtId="20" fontId="17" fillId="2" borderId="26" xfId="1" applyNumberFormat="1" applyFont="1" applyFill="1" applyBorder="1" applyAlignment="1"/>
    <xf numFmtId="20" fontId="17" fillId="2" borderId="22" xfId="1" applyNumberFormat="1" applyFont="1" applyFill="1" applyBorder="1"/>
    <xf numFmtId="0" fontId="17" fillId="2" borderId="22" xfId="1" applyFont="1" applyFill="1" applyBorder="1"/>
    <xf numFmtId="14" fontId="18" fillId="2" borderId="22" xfId="1" applyNumberFormat="1" applyFont="1" applyFill="1" applyBorder="1"/>
    <xf numFmtId="14" fontId="17" fillId="0" borderId="22" xfId="1" applyNumberFormat="1" applyFont="1" applyBorder="1"/>
    <xf numFmtId="0" fontId="19" fillId="0" borderId="22" xfId="1" applyFont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/>
    </xf>
    <xf numFmtId="164" fontId="14" fillId="2" borderId="18" xfId="1" applyNumberFormat="1" applyFont="1" applyFill="1" applyBorder="1" applyAlignment="1">
      <alignment horizontal="center" vertical="center"/>
    </xf>
    <xf numFmtId="0" fontId="7" fillId="2" borderId="28" xfId="1" applyFill="1" applyBorder="1" applyAlignment="1"/>
    <xf numFmtId="0" fontId="7" fillId="2" borderId="29" xfId="1" applyFill="1" applyBorder="1" applyAlignment="1"/>
    <xf numFmtId="0" fontId="17" fillId="2" borderId="29" xfId="1" applyFont="1" applyFill="1" applyBorder="1" applyAlignment="1"/>
    <xf numFmtId="2" fontId="7" fillId="0" borderId="0" xfId="1" applyNumberFormat="1" applyBorder="1"/>
    <xf numFmtId="2" fontId="23" fillId="0" borderId="30" xfId="1" applyNumberFormat="1" applyFont="1" applyBorder="1"/>
    <xf numFmtId="0" fontId="15" fillId="0" borderId="1" xfId="1" applyFont="1" applyBorder="1"/>
    <xf numFmtId="2" fontId="14" fillId="0" borderId="1" xfId="1" applyNumberFormat="1" applyFont="1" applyBorder="1" applyAlignment="1">
      <alignment horizontal="right" vertical="justify"/>
    </xf>
    <xf numFmtId="2" fontId="14" fillId="0" borderId="1" xfId="1" applyNumberFormat="1" applyFont="1" applyBorder="1" applyAlignment="1">
      <alignment horizontal="right"/>
    </xf>
    <xf numFmtId="0" fontId="1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justify" vertical="center"/>
    </xf>
    <xf numFmtId="0" fontId="27" fillId="0" borderId="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49" fontId="28" fillId="0" borderId="1" xfId="1" applyNumberFormat="1" applyFont="1" applyBorder="1" applyAlignment="1">
      <alignment horizontal="center" vertical="center"/>
    </xf>
    <xf numFmtId="0" fontId="7" fillId="0" borderId="32" xfId="1" applyBorder="1"/>
    <xf numFmtId="0" fontId="27" fillId="0" borderId="33" xfId="1" applyFont="1" applyBorder="1" applyAlignment="1">
      <alignment horizontal="center"/>
    </xf>
    <xf numFmtId="0" fontId="17" fillId="2" borderId="36" xfId="1" applyFont="1" applyFill="1" applyBorder="1"/>
    <xf numFmtId="0" fontId="19" fillId="2" borderId="36" xfId="1" applyFont="1" applyFill="1" applyBorder="1"/>
    <xf numFmtId="0" fontId="7" fillId="2" borderId="36" xfId="1" applyFill="1" applyBorder="1" applyAlignment="1"/>
    <xf numFmtId="0" fontId="22" fillId="2" borderId="36" xfId="1" applyFont="1" applyFill="1" applyBorder="1" applyAlignment="1"/>
    <xf numFmtId="0" fontId="7" fillId="2" borderId="34" xfId="1" applyFill="1" applyBorder="1" applyAlignment="1"/>
    <xf numFmtId="0" fontId="7" fillId="2" borderId="33" xfId="1" applyFill="1" applyBorder="1" applyAlignment="1"/>
    <xf numFmtId="164" fontId="14" fillId="2" borderId="36" xfId="1" applyNumberFormat="1" applyFont="1" applyFill="1" applyBorder="1" applyAlignment="1">
      <alignment horizontal="center" vertical="center"/>
    </xf>
    <xf numFmtId="0" fontId="19" fillId="0" borderId="36" xfId="1" applyFont="1" applyBorder="1" applyAlignment="1">
      <alignment horizontal="center"/>
    </xf>
    <xf numFmtId="0" fontId="17" fillId="2" borderId="36" xfId="1" applyFont="1" applyFill="1" applyBorder="1" applyAlignment="1">
      <alignment horizontal="center" vertical="center"/>
    </xf>
    <xf numFmtId="14" fontId="18" fillId="2" borderId="36" xfId="1" applyNumberFormat="1" applyFont="1" applyFill="1" applyBorder="1" applyAlignment="1">
      <alignment horizontal="center" vertical="center"/>
    </xf>
    <xf numFmtId="20" fontId="17" fillId="2" borderId="36" xfId="1" applyNumberFormat="1" applyFont="1" applyFill="1" applyBorder="1" applyAlignment="1">
      <alignment horizontal="left" vertical="center"/>
    </xf>
    <xf numFmtId="20" fontId="21" fillId="2" borderId="36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65" fontId="16" fillId="0" borderId="0" xfId="1" applyNumberFormat="1" applyFont="1" applyBorder="1"/>
    <xf numFmtId="165" fontId="16" fillId="0" borderId="0" xfId="1" applyNumberFormat="1" applyFont="1" applyBorder="1" applyAlignment="1">
      <alignment horizontal="center"/>
    </xf>
    <xf numFmtId="164" fontId="16" fillId="0" borderId="0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20" fontId="17" fillId="2" borderId="36" xfId="1" applyNumberFormat="1" applyFont="1" applyFill="1" applyBorder="1" applyAlignment="1">
      <alignment horizontal="center"/>
    </xf>
    <xf numFmtId="14" fontId="18" fillId="2" borderId="3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14" xfId="0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14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 vertical="center"/>
    </xf>
    <xf numFmtId="20" fontId="30" fillId="0" borderId="6" xfId="0" applyNumberFormat="1" applyFont="1" applyBorder="1" applyAlignment="1">
      <alignment horizontal="center"/>
    </xf>
    <xf numFmtId="14" fontId="30" fillId="0" borderId="0" xfId="0" applyNumberFormat="1" applyFont="1" applyBorder="1" applyAlignment="1">
      <alignment horizontal="center"/>
    </xf>
    <xf numFmtId="49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1" fillId="0" borderId="6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4" fontId="31" fillId="0" borderId="9" xfId="0" applyNumberFormat="1" applyFont="1" applyBorder="1" applyAlignment="1">
      <alignment horizontal="center" vertical="center"/>
    </xf>
    <xf numFmtId="0" fontId="31" fillId="0" borderId="1" xfId="0" applyFont="1" applyBorder="1"/>
    <xf numFmtId="0" fontId="1" fillId="0" borderId="0" xfId="0" applyFont="1"/>
    <xf numFmtId="0" fontId="32" fillId="0" borderId="6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0" fontId="32" fillId="0" borderId="1" xfId="0" applyFont="1" applyBorder="1"/>
    <xf numFmtId="14" fontId="30" fillId="0" borderId="10" xfId="0" applyNumberFormat="1" applyFont="1" applyBorder="1" applyAlignment="1">
      <alignment horizontal="center"/>
    </xf>
    <xf numFmtId="49" fontId="30" fillId="0" borderId="39" xfId="0" applyNumberFormat="1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/>
    </xf>
    <xf numFmtId="14" fontId="30" fillId="0" borderId="41" xfId="0" applyNumberFormat="1" applyFont="1" applyBorder="1" applyAlignment="1">
      <alignment horizontal="center"/>
    </xf>
    <xf numFmtId="49" fontId="30" fillId="0" borderId="4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4" fontId="34" fillId="0" borderId="5" xfId="0" applyNumberFormat="1" applyFont="1" applyBorder="1" applyAlignment="1">
      <alignment horizontal="center"/>
    </xf>
    <xf numFmtId="14" fontId="34" fillId="0" borderId="10" xfId="0" applyNumberFormat="1" applyFont="1" applyBorder="1" applyAlignment="1">
      <alignment horizontal="center"/>
    </xf>
    <xf numFmtId="14" fontId="34" fillId="0" borderId="41" xfId="0" applyNumberFormat="1" applyFont="1" applyBorder="1" applyAlignment="1">
      <alignment horizontal="center"/>
    </xf>
    <xf numFmtId="20" fontId="34" fillId="0" borderId="6" xfId="0" applyNumberFormat="1" applyFont="1" applyBorder="1" applyAlignment="1">
      <alignment horizontal="center"/>
    </xf>
    <xf numFmtId="20" fontId="34" fillId="0" borderId="39" xfId="0" applyNumberFormat="1" applyFont="1" applyBorder="1" applyAlignment="1">
      <alignment horizontal="center" vertical="center"/>
    </xf>
    <xf numFmtId="49" fontId="34" fillId="0" borderId="6" xfId="0" applyNumberFormat="1" applyFont="1" applyBorder="1" applyAlignment="1">
      <alignment horizontal="center" vertical="center"/>
    </xf>
    <xf numFmtId="49" fontId="34" fillId="0" borderId="39" xfId="0" applyNumberFormat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5" fillId="0" borderId="1" xfId="1" applyFont="1" applyBorder="1" applyAlignment="1">
      <alignment horizontal="justify" vertical="center"/>
    </xf>
    <xf numFmtId="0" fontId="11" fillId="0" borderId="1" xfId="1" applyFont="1" applyBorder="1" applyAlignment="1">
      <alignment horizontal="center"/>
    </xf>
    <xf numFmtId="20" fontId="21" fillId="2" borderId="36" xfId="1" applyNumberFormat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justify" vertical="center"/>
    </xf>
    <xf numFmtId="0" fontId="17" fillId="2" borderId="29" xfId="1" applyFont="1" applyFill="1" applyBorder="1" applyAlignment="1"/>
    <xf numFmtId="0" fontId="7" fillId="2" borderId="29" xfId="1" applyFill="1" applyBorder="1" applyAlignment="1"/>
    <xf numFmtId="0" fontId="7" fillId="2" borderId="28" xfId="1" applyFill="1" applyBorder="1" applyAlignment="1"/>
    <xf numFmtId="0" fontId="24" fillId="0" borderId="1" xfId="1" applyFont="1" applyBorder="1" applyAlignment="1">
      <alignment horizontal="center" vertical="justify"/>
    </xf>
    <xf numFmtId="0" fontId="28" fillId="0" borderId="34" xfId="1" applyFont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15" fillId="0" borderId="31" xfId="1" applyFont="1" applyBorder="1" applyAlignment="1">
      <alignment horizontal="right"/>
    </xf>
    <xf numFmtId="0" fontId="15" fillId="0" borderId="29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4" xfId="1" applyFont="1" applyBorder="1" applyAlignment="1">
      <alignment horizontal="right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8" fillId="0" borderId="35" xfId="1" applyFont="1" applyBorder="1" applyAlignment="1">
      <alignment horizontal="right"/>
    </xf>
    <xf numFmtId="0" fontId="7" fillId="0" borderId="34" xfId="1" applyBorder="1"/>
    <xf numFmtId="0" fontId="20" fillId="2" borderId="36" xfId="1" applyFont="1" applyFill="1" applyBorder="1" applyAlignment="1">
      <alignment horizontal="left" vertical="center"/>
    </xf>
    <xf numFmtId="0" fontId="7" fillId="2" borderId="36" xfId="1" applyFill="1" applyBorder="1" applyAlignment="1">
      <alignment horizontal="left" vertical="center"/>
    </xf>
    <xf numFmtId="0" fontId="27" fillId="0" borderId="35" xfId="1" applyFont="1" applyBorder="1" applyAlignment="1">
      <alignment horizontal="left"/>
    </xf>
    <xf numFmtId="0" fontId="27" fillId="0" borderId="34" xfId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7" fillId="2" borderId="34" xfId="1" applyFont="1" applyFill="1" applyBorder="1" applyAlignment="1"/>
    <xf numFmtId="0" fontId="7" fillId="2" borderId="3" xfId="1" applyFill="1" applyBorder="1" applyAlignment="1"/>
    <xf numFmtId="0" fontId="7" fillId="2" borderId="4" xfId="1" applyFill="1" applyBorder="1" applyAlignment="1"/>
    <xf numFmtId="0" fontId="10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0" xfId="1" applyAlignment="1"/>
    <xf numFmtId="0" fontId="8" fillId="0" borderId="0" xfId="1" applyFont="1" applyAlignment="1">
      <alignment horizontal="center" vertical="center"/>
    </xf>
    <xf numFmtId="0" fontId="8" fillId="0" borderId="0" xfId="1" applyFont="1" applyAlignment="1"/>
    <xf numFmtId="0" fontId="0" fillId="0" borderId="0" xfId="0" applyAlignment="1"/>
    <xf numFmtId="165" fontId="10" fillId="0" borderId="0" xfId="1" applyNumberFormat="1" applyFont="1" applyBorder="1" applyAlignment="1">
      <alignment horizontal="center"/>
    </xf>
    <xf numFmtId="0" fontId="7" fillId="0" borderId="0" xfId="1" applyAlignment="1">
      <alignment horizontal="center"/>
    </xf>
    <xf numFmtId="0" fontId="17" fillId="2" borderId="2" xfId="1" applyFont="1" applyFill="1" applyBorder="1" applyAlignment="1"/>
    <xf numFmtId="0" fontId="17" fillId="2" borderId="4" xfId="1" applyFont="1" applyFill="1" applyBorder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0" fillId="0" borderId="17" xfId="0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20" xfId="0" applyBorder="1" applyAlignment="1"/>
    <xf numFmtId="0" fontId="1" fillId="0" borderId="6" xfId="0" applyFont="1" applyBorder="1" applyAlignment="1">
      <alignment horizontal="center" vertical="center"/>
    </xf>
    <xf numFmtId="0" fontId="0" fillId="0" borderId="18" xfId="0" applyBorder="1" applyAlignment="1"/>
    <xf numFmtId="0" fontId="1" fillId="0" borderId="21" xfId="0" applyFont="1" applyBorder="1" applyAlignment="1">
      <alignment horizontal="center" vertical="center"/>
    </xf>
    <xf numFmtId="0" fontId="0" fillId="0" borderId="19" xfId="0" applyBorder="1" applyAlignment="1"/>
    <xf numFmtId="0" fontId="1" fillId="0" borderId="21" xfId="0" applyFont="1" applyBorder="1" applyAlignment="1">
      <alignment horizontal="center" vertical="justify"/>
    </xf>
    <xf numFmtId="0" fontId="0" fillId="0" borderId="19" xfId="0" applyBorder="1" applyAlignment="1">
      <alignment vertical="justify"/>
    </xf>
    <xf numFmtId="0" fontId="34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/>
    <xf numFmtId="0" fontId="1" fillId="0" borderId="0" xfId="0" applyFont="1" applyAlignment="1">
      <alignment vertical="distributed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3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5">
    <tabColor theme="3" tint="0.59999389629810485"/>
    <pageSetUpPr fitToPage="1"/>
  </sheetPr>
  <dimension ref="A7:CM32"/>
  <sheetViews>
    <sheetView view="pageBreakPreview" zoomScale="60" workbookViewId="0">
      <selection activeCell="E15" sqref="E15"/>
    </sheetView>
  </sheetViews>
  <sheetFormatPr defaultRowHeight="12.75"/>
  <cols>
    <col min="1" max="1" width="2.85546875" style="33" customWidth="1"/>
    <col min="2" max="2" width="5.42578125" style="33" customWidth="1"/>
    <col min="3" max="3" width="7.7109375" style="33" customWidth="1"/>
    <col min="4" max="4" width="20" style="33" customWidth="1"/>
    <col min="5" max="5" width="10.28515625" style="33" customWidth="1"/>
    <col min="6" max="6" width="25.42578125" style="33" customWidth="1"/>
    <col min="7" max="7" width="7.140625" style="33" customWidth="1"/>
    <col min="8" max="8" width="17.7109375" style="33" customWidth="1"/>
    <col min="9" max="9" width="10.7109375" style="33" customWidth="1"/>
    <col min="10" max="10" width="15.7109375" style="33" customWidth="1"/>
    <col min="11" max="11" width="10.140625" style="33" customWidth="1"/>
    <col min="12" max="12" width="7.7109375" style="33" customWidth="1"/>
    <col min="13" max="13" width="9.85546875" style="33" customWidth="1"/>
    <col min="14" max="14" width="9.28515625" style="33" customWidth="1"/>
    <col min="15" max="15" width="5.28515625" style="33" customWidth="1"/>
    <col min="16" max="16" width="6.42578125" style="33" customWidth="1"/>
    <col min="17" max="17" width="10.5703125" style="33" customWidth="1"/>
    <col min="18" max="18" width="16.85546875" style="33" customWidth="1"/>
    <col min="19" max="19" width="7.140625" style="33" customWidth="1"/>
    <col min="20" max="20" width="6.28515625" style="33" customWidth="1"/>
    <col min="21" max="22" width="5.85546875" style="33" customWidth="1"/>
    <col min="23" max="23" width="6.7109375" style="33" customWidth="1"/>
    <col min="24" max="16384" width="9.140625" style="33"/>
  </cols>
  <sheetData>
    <row r="7" spans="1:91" s="90" customFormat="1" ht="16.149999999999999" customHeight="1">
      <c r="A7" s="197"/>
      <c r="B7" s="198"/>
      <c r="C7" s="198"/>
      <c r="D7" s="198"/>
      <c r="E7" s="188" t="s">
        <v>97</v>
      </c>
      <c r="F7" s="188"/>
      <c r="G7" s="188"/>
      <c r="H7" s="188"/>
      <c r="I7" s="189"/>
      <c r="J7" s="189"/>
      <c r="K7" s="189"/>
      <c r="L7" s="189"/>
      <c r="M7" s="189"/>
      <c r="N7" s="189"/>
      <c r="O7" s="190"/>
      <c r="P7" s="201" t="s">
        <v>81</v>
      </c>
      <c r="Q7" s="202"/>
      <c r="R7" s="91">
        <v>1</v>
      </c>
      <c r="S7" s="87"/>
      <c r="T7" s="38"/>
      <c r="U7" s="38"/>
      <c r="V7" s="38"/>
      <c r="W7" s="38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</row>
    <row r="8" spans="1:91" s="34" customFormat="1" ht="12.75" customHeight="1">
      <c r="A8" s="203" t="s">
        <v>80</v>
      </c>
      <c r="B8" s="203" t="s">
        <v>79</v>
      </c>
      <c r="C8" s="203" t="s">
        <v>78</v>
      </c>
      <c r="D8" s="180" t="s">
        <v>6</v>
      </c>
      <c r="E8" s="203" t="s">
        <v>3</v>
      </c>
      <c r="F8" s="180" t="s">
        <v>77</v>
      </c>
      <c r="G8" s="180" t="s">
        <v>76</v>
      </c>
      <c r="H8" s="204" t="s">
        <v>75</v>
      </c>
      <c r="I8" s="204"/>
      <c r="J8" s="205" t="s">
        <v>74</v>
      </c>
      <c r="K8" s="177" t="s">
        <v>73</v>
      </c>
      <c r="L8" s="179" t="s">
        <v>72</v>
      </c>
      <c r="M8" s="89" t="s">
        <v>71</v>
      </c>
      <c r="N8" s="180" t="s">
        <v>70</v>
      </c>
      <c r="O8" s="180"/>
      <c r="P8" s="183" t="s">
        <v>69</v>
      </c>
      <c r="Q8" s="187" t="s">
        <v>68</v>
      </c>
      <c r="R8" s="88"/>
      <c r="S8" s="87"/>
      <c r="T8" s="38"/>
      <c r="U8" s="38"/>
      <c r="V8" s="38"/>
      <c r="W8" s="38"/>
    </row>
    <row r="9" spans="1:91" ht="12.75" customHeight="1">
      <c r="A9" s="203"/>
      <c r="B9" s="203"/>
      <c r="C9" s="203"/>
      <c r="D9" s="180"/>
      <c r="E9" s="203"/>
      <c r="F9" s="180"/>
      <c r="G9" s="180"/>
      <c r="H9" s="204"/>
      <c r="I9" s="204"/>
      <c r="J9" s="206"/>
      <c r="K9" s="178"/>
      <c r="L9" s="179"/>
      <c r="M9" s="86" t="s">
        <v>67</v>
      </c>
      <c r="N9" s="85" t="s">
        <v>66</v>
      </c>
      <c r="O9" s="85" t="s">
        <v>65</v>
      </c>
      <c r="P9" s="183"/>
      <c r="Q9" s="187"/>
      <c r="R9" s="122" t="s">
        <v>64</v>
      </c>
      <c r="S9" s="53"/>
      <c r="T9" s="38"/>
      <c r="U9" s="38"/>
      <c r="V9" s="38"/>
      <c r="W9" s="38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</row>
    <row r="10" spans="1:91" ht="12.75" customHeight="1">
      <c r="A10" s="191" t="s">
        <v>63</v>
      </c>
      <c r="B10" s="192"/>
      <c r="C10" s="192"/>
      <c r="D10" s="192"/>
      <c r="E10" s="192"/>
      <c r="F10" s="192"/>
      <c r="G10" s="192"/>
      <c r="H10" s="192"/>
      <c r="I10" s="192"/>
      <c r="J10" s="193"/>
      <c r="K10" s="194"/>
      <c r="L10" s="62">
        <v>0</v>
      </c>
      <c r="M10" s="62">
        <v>0</v>
      </c>
      <c r="N10" s="84">
        <v>0</v>
      </c>
      <c r="O10" s="84">
        <v>0</v>
      </c>
      <c r="P10" s="62">
        <v>0</v>
      </c>
      <c r="Q10" s="83">
        <v>0</v>
      </c>
      <c r="R10" s="82"/>
      <c r="S10" s="53"/>
      <c r="T10" s="38"/>
      <c r="U10" s="38"/>
      <c r="V10" s="38"/>
      <c r="W10" s="38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</row>
    <row r="11" spans="1:91" ht="21.75" customHeight="1">
      <c r="A11" s="99">
        <v>1</v>
      </c>
      <c r="B11" s="92" t="s">
        <v>62</v>
      </c>
      <c r="C11" s="93" t="s">
        <v>82</v>
      </c>
      <c r="D11" s="92" t="s">
        <v>83</v>
      </c>
      <c r="E11" s="124">
        <v>42502</v>
      </c>
      <c r="F11" s="123" t="s">
        <v>98</v>
      </c>
      <c r="G11" s="94"/>
      <c r="H11" s="181" t="s">
        <v>85</v>
      </c>
      <c r="I11" s="182"/>
      <c r="J11" s="184"/>
      <c r="K11" s="185"/>
      <c r="L11" s="185"/>
      <c r="M11" s="185"/>
      <c r="N11" s="185"/>
      <c r="O11" s="185"/>
      <c r="P11" s="186"/>
      <c r="Q11" s="76" t="e">
        <f>#REF!</f>
        <v>#REF!</v>
      </c>
      <c r="R11" s="60"/>
      <c r="S11" s="81" t="s">
        <v>57</v>
      </c>
      <c r="T11" s="38"/>
      <c r="U11" s="38"/>
      <c r="V11" s="38"/>
      <c r="W11" s="38"/>
      <c r="X11" s="80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</row>
    <row r="12" spans="1:91" ht="21.75" customHeight="1">
      <c r="A12" s="99">
        <v>2</v>
      </c>
      <c r="B12" s="92" t="s">
        <v>62</v>
      </c>
      <c r="C12" s="93" t="s">
        <v>82</v>
      </c>
      <c r="D12" s="92" t="s">
        <v>83</v>
      </c>
      <c r="E12" s="124">
        <v>42503</v>
      </c>
      <c r="F12" s="123" t="s">
        <v>98</v>
      </c>
      <c r="G12" s="94"/>
      <c r="H12" s="181" t="s">
        <v>85</v>
      </c>
      <c r="I12" s="182"/>
      <c r="J12" s="184"/>
      <c r="K12" s="185"/>
      <c r="L12" s="185"/>
      <c r="M12" s="185"/>
      <c r="N12" s="185"/>
      <c r="O12" s="185"/>
      <c r="P12" s="186"/>
      <c r="Q12" s="76">
        <f>'U-17   13.04.2017'!I27</f>
        <v>338</v>
      </c>
      <c r="R12" s="60"/>
      <c r="S12" s="59"/>
      <c r="T12" s="38"/>
      <c r="U12" s="38"/>
      <c r="V12" s="38"/>
      <c r="W12" s="38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</row>
    <row r="13" spans="1:91" ht="21.75" customHeight="1">
      <c r="A13" s="99">
        <v>3</v>
      </c>
      <c r="B13" s="92" t="s">
        <v>62</v>
      </c>
      <c r="C13" s="93" t="s">
        <v>82</v>
      </c>
      <c r="D13" s="92" t="s">
        <v>83</v>
      </c>
      <c r="E13" s="124">
        <v>42504</v>
      </c>
      <c r="F13" s="123" t="s">
        <v>98</v>
      </c>
      <c r="G13" s="94"/>
      <c r="H13" s="181" t="s">
        <v>85</v>
      </c>
      <c r="I13" s="182"/>
      <c r="J13" s="79"/>
      <c r="K13" s="78"/>
      <c r="L13" s="78"/>
      <c r="M13" s="78"/>
      <c r="N13" s="78"/>
      <c r="O13" s="78"/>
      <c r="P13" s="77"/>
      <c r="Q13" s="76" t="e">
        <f>#REF!</f>
        <v>#REF!</v>
      </c>
      <c r="R13" s="60"/>
      <c r="S13" s="59"/>
      <c r="T13" s="38"/>
      <c r="U13" s="38"/>
      <c r="V13" s="38"/>
      <c r="W13" s="38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</row>
    <row r="14" spans="1:91" ht="21.75" customHeight="1">
      <c r="A14" s="99">
        <v>4</v>
      </c>
      <c r="B14" s="92" t="s">
        <v>62</v>
      </c>
      <c r="C14" s="93" t="s">
        <v>82</v>
      </c>
      <c r="D14" s="92" t="s">
        <v>83</v>
      </c>
      <c r="E14" s="124">
        <v>42505</v>
      </c>
      <c r="F14" s="123" t="s">
        <v>99</v>
      </c>
      <c r="G14" s="95"/>
      <c r="H14" s="181" t="s">
        <v>86</v>
      </c>
      <c r="I14" s="182"/>
      <c r="J14" s="96"/>
      <c r="K14" s="96"/>
      <c r="L14" s="96"/>
      <c r="M14" s="96"/>
      <c r="N14" s="96"/>
      <c r="O14" s="96"/>
      <c r="P14" s="97"/>
      <c r="Q14" s="98" t="e">
        <f>#REF!</f>
        <v>#REF!</v>
      </c>
      <c r="R14" s="60"/>
      <c r="S14" s="59"/>
      <c r="T14" s="38"/>
      <c r="U14" s="38"/>
      <c r="V14" s="38"/>
      <c r="W14" s="38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</row>
    <row r="15" spans="1:91" ht="20.25" customHeight="1">
      <c r="A15" s="99"/>
      <c r="B15" s="100"/>
      <c r="C15" s="93"/>
      <c r="D15" s="100"/>
      <c r="E15" s="101"/>
      <c r="F15" s="102"/>
      <c r="G15" s="103"/>
      <c r="H15" s="199"/>
      <c r="I15" s="200"/>
      <c r="J15" s="207"/>
      <c r="K15" s="208"/>
      <c r="L15" s="208"/>
      <c r="M15" s="208"/>
      <c r="N15" s="208"/>
      <c r="O15" s="208"/>
      <c r="P15" s="209"/>
      <c r="Q15" s="75"/>
      <c r="R15" s="60"/>
      <c r="S15" s="59"/>
      <c r="T15" s="38"/>
      <c r="U15" s="38"/>
      <c r="V15" s="38"/>
      <c r="W15" s="38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</row>
    <row r="16" spans="1:91" ht="20.25" customHeight="1">
      <c r="A16" s="74"/>
      <c r="B16" s="73"/>
      <c r="C16" s="71"/>
      <c r="D16" s="71"/>
      <c r="E16" s="72"/>
      <c r="F16" s="71"/>
      <c r="G16" s="70"/>
      <c r="H16" s="69"/>
      <c r="I16" s="68"/>
      <c r="J16" s="96"/>
      <c r="K16" s="96"/>
      <c r="L16" s="96"/>
      <c r="M16" s="96"/>
      <c r="N16" s="96"/>
      <c r="O16" s="96"/>
      <c r="P16" s="97"/>
      <c r="Q16" s="61"/>
      <c r="R16" s="60"/>
      <c r="S16" s="59"/>
      <c r="T16" s="38"/>
      <c r="U16" s="38"/>
      <c r="V16" s="38"/>
      <c r="W16" s="38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</row>
    <row r="17" spans="1:91" ht="20.25" customHeight="1">
      <c r="A17" s="67"/>
      <c r="B17" s="63"/>
      <c r="C17" s="64"/>
      <c r="D17" s="64"/>
      <c r="E17" s="66"/>
      <c r="F17" s="65"/>
      <c r="G17" s="65"/>
      <c r="H17" s="218"/>
      <c r="I17" s="219"/>
      <c r="J17" s="207"/>
      <c r="K17" s="208"/>
      <c r="L17" s="208"/>
      <c r="M17" s="208"/>
      <c r="N17" s="208"/>
      <c r="O17" s="208"/>
      <c r="P17" s="209"/>
      <c r="Q17" s="61"/>
      <c r="R17" s="60"/>
      <c r="S17" s="59"/>
      <c r="T17" s="38"/>
      <c r="U17" s="38"/>
      <c r="V17" s="38"/>
      <c r="W17" s="38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</row>
    <row r="18" spans="1:91" ht="21.75" customHeight="1">
      <c r="A18" s="48"/>
      <c r="B18" s="53"/>
      <c r="C18" s="53"/>
      <c r="D18" s="52"/>
      <c r="E18" s="52"/>
      <c r="F18" s="52"/>
      <c r="G18" s="52"/>
      <c r="H18" s="51"/>
      <c r="I18" s="50"/>
      <c r="J18" s="195" t="s">
        <v>61</v>
      </c>
      <c r="K18" s="196"/>
      <c r="L18" s="58"/>
      <c r="M18" s="58"/>
      <c r="N18" s="57"/>
      <c r="O18" s="57"/>
      <c r="P18" s="56"/>
      <c r="Q18" s="55" t="e">
        <f>SUM(Q11:Q17)</f>
        <v>#REF!</v>
      </c>
      <c r="R18" s="54"/>
      <c r="S18" s="38"/>
      <c r="T18" s="38"/>
      <c r="U18" s="38"/>
      <c r="V18" s="38"/>
      <c r="W18" s="38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</row>
    <row r="19" spans="1:91" ht="15.75" customHeight="1">
      <c r="A19" s="116"/>
      <c r="B19" s="53"/>
      <c r="C19" s="53"/>
      <c r="D19" s="52"/>
      <c r="E19" s="52"/>
      <c r="F19" s="52"/>
      <c r="G19" s="52"/>
      <c r="H19" s="51"/>
      <c r="I19" s="50"/>
      <c r="J19" s="118"/>
      <c r="K19" s="118"/>
      <c r="L19" s="119"/>
      <c r="M19" s="119"/>
      <c r="N19" s="120"/>
      <c r="O19" s="120"/>
      <c r="P19" s="119"/>
      <c r="Q19" s="121"/>
      <c r="R19" s="38"/>
      <c r="S19" s="38"/>
      <c r="T19" s="38"/>
      <c r="U19" s="38"/>
      <c r="V19" s="38"/>
      <c r="W19" s="38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</row>
    <row r="20" spans="1:91" ht="15.75" customHeight="1">
      <c r="A20" s="116"/>
      <c r="B20" s="53"/>
      <c r="C20" s="53"/>
      <c r="D20" s="52"/>
      <c r="E20" s="52"/>
      <c r="F20" s="52"/>
      <c r="G20" s="52"/>
      <c r="H20" s="51"/>
      <c r="I20" s="50"/>
      <c r="J20" s="118"/>
      <c r="K20" s="118"/>
      <c r="L20" s="119"/>
      <c r="M20" s="119"/>
      <c r="N20" s="120"/>
      <c r="O20" s="120"/>
      <c r="P20" s="119"/>
      <c r="Q20" s="121"/>
      <c r="R20" s="38"/>
      <c r="S20" s="38"/>
      <c r="T20" s="38"/>
      <c r="U20" s="38"/>
      <c r="V20" s="38"/>
      <c r="W20" s="38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</row>
    <row r="21" spans="1:91" ht="15.75" customHeight="1">
      <c r="A21" s="116"/>
      <c r="B21" s="53"/>
      <c r="C21" s="53"/>
      <c r="D21" s="52"/>
      <c r="E21" s="52"/>
      <c r="F21" s="52"/>
      <c r="G21" s="52"/>
      <c r="H21" s="51"/>
      <c r="I21" s="50"/>
      <c r="J21" s="118"/>
      <c r="K21" s="118"/>
      <c r="L21" s="119"/>
      <c r="M21" s="119"/>
      <c r="N21" s="120"/>
      <c r="O21" s="120"/>
      <c r="P21" s="119"/>
      <c r="Q21" s="121"/>
      <c r="R21" s="38"/>
      <c r="S21" s="38"/>
      <c r="T21" s="38"/>
      <c r="U21" s="38"/>
      <c r="V21" s="38"/>
      <c r="W21" s="38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</row>
    <row r="22" spans="1:91" ht="15.75" customHeight="1">
      <c r="A22" s="116"/>
      <c r="B22" s="53"/>
      <c r="C22" s="53"/>
      <c r="D22" s="52"/>
      <c r="E22" s="52"/>
      <c r="F22" s="52"/>
      <c r="G22" s="52"/>
      <c r="H22" s="51"/>
      <c r="I22" s="50"/>
      <c r="J22" s="118"/>
      <c r="K22" s="118"/>
      <c r="L22" s="119"/>
      <c r="M22" s="119"/>
      <c r="N22" s="120"/>
      <c r="O22" s="120"/>
      <c r="P22" s="119"/>
      <c r="Q22" s="121"/>
      <c r="R22" s="38"/>
      <c r="S22" s="38"/>
      <c r="T22" s="38"/>
      <c r="U22" s="38"/>
      <c r="V22" s="38"/>
      <c r="W22" s="38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</row>
    <row r="23" spans="1:91" ht="13.15" customHeight="1">
      <c r="A23" s="48"/>
      <c r="B23" s="53"/>
      <c r="C23" s="53"/>
      <c r="D23" s="52"/>
      <c r="E23" s="52"/>
      <c r="F23" s="52"/>
      <c r="G23" s="52"/>
      <c r="H23" s="51"/>
      <c r="I23" s="50"/>
      <c r="J23" s="49"/>
      <c r="K23" s="49"/>
      <c r="L23" s="44"/>
      <c r="M23" s="44"/>
      <c r="N23" s="45"/>
      <c r="O23" s="45"/>
      <c r="P23" s="44"/>
      <c r="Q23" s="44"/>
      <c r="R23" s="38"/>
      <c r="S23" s="38"/>
      <c r="T23" s="38"/>
      <c r="U23" s="38"/>
      <c r="V23" s="38"/>
      <c r="W23" s="38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</row>
    <row r="24" spans="1:91" ht="13.15" customHeight="1">
      <c r="A24" s="48"/>
      <c r="B24" s="48"/>
      <c r="C24" s="48"/>
      <c r="D24" s="48"/>
      <c r="E24" s="44"/>
      <c r="F24" s="47"/>
      <c r="G24" s="46"/>
      <c r="H24" s="46"/>
      <c r="I24" s="46"/>
      <c r="J24" s="46"/>
      <c r="K24" s="46"/>
      <c r="L24" s="44"/>
      <c r="M24" s="44"/>
      <c r="N24" s="45"/>
      <c r="O24" s="45"/>
      <c r="P24" s="44"/>
      <c r="Q24" s="44"/>
      <c r="R24" s="38"/>
      <c r="S24" s="38"/>
      <c r="T24" s="38"/>
      <c r="U24" s="38"/>
      <c r="V24" s="38"/>
      <c r="W24" s="38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</row>
    <row r="25" spans="1:91" ht="12" customHeight="1">
      <c r="A25" s="35"/>
      <c r="B25" s="41"/>
      <c r="C25" s="211" t="s">
        <v>84</v>
      </c>
      <c r="D25" s="217"/>
      <c r="E25" s="217"/>
      <c r="F25" s="217"/>
      <c r="G25" s="42"/>
      <c r="H25" s="211" t="s">
        <v>60</v>
      </c>
      <c r="I25" s="212"/>
      <c r="J25" s="43"/>
      <c r="K25" s="35"/>
      <c r="L25" s="210" t="s">
        <v>59</v>
      </c>
      <c r="M25" s="210"/>
      <c r="N25" s="210"/>
      <c r="O25" s="210"/>
      <c r="P25" s="210"/>
      <c r="Q25" s="215"/>
      <c r="R25" s="215"/>
      <c r="S25" s="35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</row>
    <row r="26" spans="1:91" ht="12" customHeight="1">
      <c r="A26" s="35"/>
      <c r="B26" s="42"/>
      <c r="C26" s="42"/>
      <c r="D26" s="213" t="s">
        <v>25</v>
      </c>
      <c r="E26" s="213"/>
      <c r="F26" s="213"/>
      <c r="G26" s="35"/>
      <c r="H26" s="210" t="s">
        <v>58</v>
      </c>
      <c r="I26" s="210"/>
      <c r="J26" s="35"/>
      <c r="K26" s="35"/>
      <c r="L26" s="216" t="s">
        <v>114</v>
      </c>
      <c r="M26" s="217"/>
      <c r="N26" s="217"/>
      <c r="O26" s="217"/>
      <c r="P26" s="217"/>
      <c r="Q26" s="217"/>
      <c r="R26" s="215"/>
      <c r="S26" s="35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</row>
    <row r="27" spans="1:91" ht="12" customHeight="1">
      <c r="A27" s="35"/>
      <c r="B27" s="35"/>
      <c r="C27" s="35"/>
      <c r="D27" s="214" t="s">
        <v>57</v>
      </c>
      <c r="E27" s="214"/>
      <c r="F27" s="214"/>
      <c r="G27" s="35"/>
      <c r="H27" s="35"/>
      <c r="I27" s="35"/>
      <c r="J27" s="35"/>
      <c r="K27" s="35"/>
      <c r="L27" s="213"/>
      <c r="M27" s="213"/>
      <c r="N27" s="213"/>
      <c r="O27" s="213"/>
      <c r="P27" s="213"/>
      <c r="Q27" s="35"/>
      <c r="R27" s="35"/>
      <c r="S27" s="35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</row>
    <row r="28" spans="1:91" ht="12" customHeight="1">
      <c r="A28" s="40"/>
      <c r="B28" s="37"/>
      <c r="C28" s="37"/>
      <c r="D28" s="39"/>
      <c r="E28" s="39"/>
      <c r="F28" s="39"/>
      <c r="G28" s="39"/>
      <c r="H28" s="39"/>
      <c r="I28" s="39"/>
      <c r="J28" s="38"/>
      <c r="K28" s="38"/>
      <c r="L28" s="35"/>
      <c r="M28" s="35"/>
      <c r="N28" s="35"/>
      <c r="O28" s="35"/>
      <c r="P28" s="35"/>
      <c r="Q28" s="35"/>
      <c r="R28" s="35"/>
      <c r="S28" s="3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</row>
    <row r="29" spans="1:91" ht="12" customHeight="1">
      <c r="A29" s="35"/>
      <c r="B29" s="37"/>
      <c r="C29" s="37"/>
      <c r="D29" s="36"/>
      <c r="E29" s="36"/>
      <c r="F29" s="36"/>
      <c r="G29" s="36"/>
      <c r="H29" s="36"/>
      <c r="I29" s="36"/>
      <c r="J29" s="36"/>
      <c r="K29" s="36"/>
      <c r="L29" s="35"/>
      <c r="M29" s="35"/>
      <c r="N29" s="35"/>
      <c r="O29" s="35"/>
      <c r="P29" s="35"/>
      <c r="Q29" s="35"/>
      <c r="R29" s="35"/>
      <c r="S29" s="3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</row>
    <row r="30" spans="1:91" ht="12" customHeight="1"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</row>
    <row r="31" spans="1:91" ht="12" customHeight="1"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</row>
    <row r="32" spans="1:91" ht="12" customHeight="1"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</row>
  </sheetData>
  <mergeCells count="37">
    <mergeCell ref="L27:P27"/>
    <mergeCell ref="D26:F26"/>
    <mergeCell ref="D27:F27"/>
    <mergeCell ref="J17:P17"/>
    <mergeCell ref="L25:R25"/>
    <mergeCell ref="L26:R26"/>
    <mergeCell ref="C25:F25"/>
    <mergeCell ref="H17:I17"/>
    <mergeCell ref="J12:P12"/>
    <mergeCell ref="J15:P15"/>
    <mergeCell ref="H26:I26"/>
    <mergeCell ref="H12:I12"/>
    <mergeCell ref="H13:I13"/>
    <mergeCell ref="H14:I14"/>
    <mergeCell ref="H25:I25"/>
    <mergeCell ref="Q8:Q9"/>
    <mergeCell ref="E7:O7"/>
    <mergeCell ref="A10:K10"/>
    <mergeCell ref="J18:K18"/>
    <mergeCell ref="A7:D7"/>
    <mergeCell ref="H15:I15"/>
    <mergeCell ref="P7:Q7"/>
    <mergeCell ref="A8:A9"/>
    <mergeCell ref="B8:B9"/>
    <mergeCell ref="C8:C9"/>
    <mergeCell ref="D8:D9"/>
    <mergeCell ref="E8:E9"/>
    <mergeCell ref="F8:F9"/>
    <mergeCell ref="G8:G9"/>
    <mergeCell ref="H8:I9"/>
    <mergeCell ref="J8:J9"/>
    <mergeCell ref="K8:K9"/>
    <mergeCell ref="L8:L9"/>
    <mergeCell ref="N8:O8"/>
    <mergeCell ref="H11:I11"/>
    <mergeCell ref="P8:P9"/>
    <mergeCell ref="J11:P11"/>
  </mergeCells>
  <pageMargins left="0.31496062992125984" right="0" top="0.39370078740157483" bottom="0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5"/>
  <sheetViews>
    <sheetView topLeftCell="A25" workbookViewId="0">
      <selection activeCell="C48" sqref="C48"/>
    </sheetView>
  </sheetViews>
  <sheetFormatPr defaultRowHeight="15"/>
  <cols>
    <col min="2" max="2" width="20.85546875" customWidth="1"/>
    <col min="3" max="3" width="24" customWidth="1"/>
    <col min="4" max="5" width="16.42578125" customWidth="1"/>
    <col min="6" max="6" width="13.7109375" customWidth="1"/>
    <col min="7" max="7" width="11.5703125" customWidth="1"/>
    <col min="8" max="8" width="20.28515625" customWidth="1"/>
    <col min="9" max="9" width="16.28515625" bestFit="1" customWidth="1"/>
  </cols>
  <sheetData>
    <row r="2" spans="1:14" ht="18.75">
      <c r="A2" s="220" t="s">
        <v>122</v>
      </c>
      <c r="B2" s="221"/>
      <c r="C2" s="221"/>
      <c r="D2" s="221"/>
      <c r="E2" s="221"/>
      <c r="F2" s="221"/>
      <c r="G2" s="221"/>
      <c r="H2" s="221"/>
      <c r="I2" s="221"/>
      <c r="J2" s="131"/>
      <c r="K2" s="131"/>
      <c r="L2" s="131"/>
      <c r="M2" s="131"/>
      <c r="N2" s="131"/>
    </row>
    <row r="3" spans="1:14" ht="18.75">
      <c r="A3" s="220" t="s">
        <v>121</v>
      </c>
      <c r="B3" s="220"/>
      <c r="C3" s="220"/>
      <c r="D3" s="220"/>
      <c r="E3" s="220"/>
      <c r="F3" s="220"/>
      <c r="G3" s="220"/>
      <c r="H3" s="220"/>
      <c r="I3" s="220"/>
      <c r="J3" s="129"/>
      <c r="K3" s="129"/>
      <c r="L3" s="129"/>
      <c r="M3" s="129"/>
      <c r="N3" s="129"/>
    </row>
    <row r="4" spans="1:14" ht="18.75">
      <c r="C4" s="220" t="s">
        <v>52</v>
      </c>
      <c r="D4" s="220"/>
      <c r="E4" s="220"/>
      <c r="F4" s="221"/>
    </row>
    <row r="6" spans="1:14">
      <c r="I6" s="129" t="s">
        <v>53</v>
      </c>
    </row>
    <row r="7" spans="1:14">
      <c r="A7" s="152" t="s">
        <v>51</v>
      </c>
      <c r="B7" s="129" t="s">
        <v>62</v>
      </c>
      <c r="D7" t="s">
        <v>54</v>
      </c>
      <c r="E7" s="215" t="s">
        <v>111</v>
      </c>
      <c r="F7" s="215"/>
      <c r="G7" s="215"/>
      <c r="H7" s="215"/>
      <c r="I7" s="129" t="s">
        <v>104</v>
      </c>
    </row>
    <row r="8" spans="1:14">
      <c r="A8" s="152" t="s">
        <v>50</v>
      </c>
      <c r="B8" s="107">
        <v>42839</v>
      </c>
      <c r="D8" t="s">
        <v>55</v>
      </c>
      <c r="E8" s="215" t="s">
        <v>112</v>
      </c>
      <c r="F8" s="215"/>
      <c r="G8" s="215"/>
      <c r="H8" s="215"/>
      <c r="I8" s="129" t="s">
        <v>103</v>
      </c>
    </row>
    <row r="9" spans="1:14">
      <c r="A9" s="152" t="s">
        <v>49</v>
      </c>
      <c r="B9" t="s">
        <v>109</v>
      </c>
    </row>
    <row r="10" spans="1:14">
      <c r="A10" s="152" t="s">
        <v>48</v>
      </c>
      <c r="B10" s="129" t="s">
        <v>110</v>
      </c>
    </row>
    <row r="11" spans="1:14" ht="15.75" thickBot="1"/>
    <row r="12" spans="1:14" ht="25.5" customHeight="1" thickTop="1">
      <c r="B12" s="228" t="s">
        <v>47</v>
      </c>
      <c r="C12" s="230" t="s">
        <v>46</v>
      </c>
      <c r="D12" s="232" t="s">
        <v>45</v>
      </c>
      <c r="E12" s="130"/>
      <c r="F12" s="234" t="s">
        <v>44</v>
      </c>
      <c r="G12" s="230" t="s">
        <v>43</v>
      </c>
      <c r="H12" s="230"/>
      <c r="I12" s="222" t="s">
        <v>42</v>
      </c>
    </row>
    <row r="13" spans="1:14" ht="32.25" customHeight="1" thickBot="1">
      <c r="B13" s="229"/>
      <c r="C13" s="231"/>
      <c r="D13" s="233"/>
      <c r="E13" s="31" t="s">
        <v>56</v>
      </c>
      <c r="F13" s="235"/>
      <c r="G13" s="29" t="s">
        <v>41</v>
      </c>
      <c r="H13" s="29" t="s">
        <v>40</v>
      </c>
      <c r="I13" s="223"/>
    </row>
    <row r="14" spans="1:14" ht="15.75" thickTop="1">
      <c r="A14" s="28">
        <v>1</v>
      </c>
      <c r="B14" s="146" t="s">
        <v>38</v>
      </c>
      <c r="C14" s="147" t="s">
        <v>114</v>
      </c>
      <c r="D14" s="147"/>
      <c r="E14" s="148">
        <v>1</v>
      </c>
      <c r="F14" s="149">
        <v>61.72</v>
      </c>
      <c r="G14" s="149">
        <v>9.26</v>
      </c>
      <c r="H14" s="149">
        <v>0.46</v>
      </c>
      <c r="I14" s="150">
        <f t="shared" ref="I14:I22" si="0">F14-(G14+H14)</f>
        <v>52</v>
      </c>
    </row>
    <row r="15" spans="1:14">
      <c r="A15" s="27">
        <v>2</v>
      </c>
      <c r="B15" s="151" t="s">
        <v>38</v>
      </c>
      <c r="C15" s="149" t="s">
        <v>39</v>
      </c>
      <c r="D15" s="149">
        <v>51514577724</v>
      </c>
      <c r="E15" s="149">
        <v>1</v>
      </c>
      <c r="F15" s="149">
        <v>61.72</v>
      </c>
      <c r="G15" s="149">
        <v>9.26</v>
      </c>
      <c r="H15" s="149">
        <v>0.46</v>
      </c>
      <c r="I15" s="150">
        <f t="shared" si="0"/>
        <v>52</v>
      </c>
    </row>
    <row r="16" spans="1:14">
      <c r="A16" s="27">
        <v>3</v>
      </c>
      <c r="B16" s="151" t="s">
        <v>38</v>
      </c>
      <c r="C16" s="149" t="s">
        <v>25</v>
      </c>
      <c r="D16" s="149"/>
      <c r="E16" s="149">
        <v>1</v>
      </c>
      <c r="F16" s="149">
        <v>61.72</v>
      </c>
      <c r="G16" s="149">
        <v>9.26</v>
      </c>
      <c r="H16" s="149">
        <v>0.46</v>
      </c>
      <c r="I16" s="150">
        <f t="shared" si="0"/>
        <v>52</v>
      </c>
    </row>
    <row r="17" spans="1:10">
      <c r="A17" s="27">
        <v>4</v>
      </c>
      <c r="B17" s="8" t="s">
        <v>37</v>
      </c>
      <c r="C17" s="25" t="s">
        <v>36</v>
      </c>
      <c r="D17" s="25">
        <v>19159915752</v>
      </c>
      <c r="E17" s="25">
        <v>1</v>
      </c>
      <c r="F17" s="25">
        <v>30.86</v>
      </c>
      <c r="G17" s="25">
        <v>4.63</v>
      </c>
      <c r="H17" s="25">
        <v>0.23</v>
      </c>
      <c r="I17" s="24">
        <f>F17-(G17+H17)</f>
        <v>26</v>
      </c>
    </row>
    <row r="18" spans="1:10">
      <c r="A18" s="27">
        <v>5</v>
      </c>
      <c r="B18" s="8" t="s">
        <v>35</v>
      </c>
      <c r="C18" s="25" t="s">
        <v>34</v>
      </c>
      <c r="D18" s="25">
        <v>31160259366</v>
      </c>
      <c r="E18" s="25">
        <v>2</v>
      </c>
      <c r="F18" s="25">
        <v>35.61</v>
      </c>
      <c r="G18" s="25">
        <v>5.34</v>
      </c>
      <c r="H18" s="25">
        <v>0.27</v>
      </c>
      <c r="I18" s="24">
        <f>E18*(F18-(G18+H18))</f>
        <v>60</v>
      </c>
    </row>
    <row r="19" spans="1:10">
      <c r="A19" s="27">
        <v>6</v>
      </c>
      <c r="B19" s="8" t="s">
        <v>32</v>
      </c>
      <c r="C19" s="25" t="s">
        <v>33</v>
      </c>
      <c r="D19" s="25">
        <v>54148486448</v>
      </c>
      <c r="E19" s="25">
        <v>1</v>
      </c>
      <c r="F19" s="25">
        <v>28.49</v>
      </c>
      <c r="G19" s="25">
        <v>4.2699999999999996</v>
      </c>
      <c r="H19" s="25">
        <v>0.22</v>
      </c>
      <c r="I19" s="24">
        <f t="shared" si="0"/>
        <v>24</v>
      </c>
    </row>
    <row r="20" spans="1:10">
      <c r="A20" s="27">
        <v>7</v>
      </c>
      <c r="B20" s="8" t="s">
        <v>32</v>
      </c>
      <c r="C20" s="117" t="s">
        <v>117</v>
      </c>
      <c r="D20" s="117">
        <v>57535373536</v>
      </c>
      <c r="E20" s="25">
        <v>1</v>
      </c>
      <c r="F20" s="25">
        <v>28.49</v>
      </c>
      <c r="G20" s="25">
        <v>4.2699999999999996</v>
      </c>
      <c r="H20" s="25">
        <v>0.22</v>
      </c>
      <c r="I20" s="24">
        <f t="shared" si="0"/>
        <v>24</v>
      </c>
    </row>
    <row r="21" spans="1:10">
      <c r="A21" s="27">
        <v>8</v>
      </c>
      <c r="B21" s="8" t="s">
        <v>32</v>
      </c>
      <c r="C21" s="25" t="s">
        <v>106</v>
      </c>
      <c r="D21" s="114">
        <v>67399051358</v>
      </c>
      <c r="E21" s="25">
        <v>1</v>
      </c>
      <c r="F21" s="25">
        <v>28.49</v>
      </c>
      <c r="G21" s="25">
        <v>4.2699999999999996</v>
      </c>
      <c r="H21" s="25">
        <v>0.22</v>
      </c>
      <c r="I21" s="24">
        <f t="shared" si="0"/>
        <v>24</v>
      </c>
    </row>
    <row r="22" spans="1:10">
      <c r="A22" s="27">
        <v>9</v>
      </c>
      <c r="B22" s="8" t="s">
        <v>32</v>
      </c>
      <c r="C22" s="114" t="s">
        <v>116</v>
      </c>
      <c r="D22" s="115">
        <v>63316187230</v>
      </c>
      <c r="E22" s="25">
        <v>1</v>
      </c>
      <c r="F22" s="25">
        <v>28.49</v>
      </c>
      <c r="G22" s="25">
        <v>4.2699999999999996</v>
      </c>
      <c r="H22" s="25">
        <v>0.22</v>
      </c>
      <c r="I22" s="24">
        <f t="shared" si="0"/>
        <v>24</v>
      </c>
    </row>
    <row r="23" spans="1:10">
      <c r="A23" s="27"/>
      <c r="B23" s="8"/>
      <c r="C23" s="25"/>
      <c r="D23" s="25"/>
      <c r="E23" s="25"/>
      <c r="F23" s="25"/>
      <c r="G23" s="25"/>
      <c r="H23" s="25"/>
      <c r="I23" s="24"/>
    </row>
    <row r="24" spans="1:10">
      <c r="A24" s="27"/>
      <c r="B24" s="8"/>
      <c r="C24" s="25"/>
      <c r="D24" s="25"/>
      <c r="E24" s="25"/>
      <c r="F24" s="25"/>
      <c r="G24" s="25"/>
      <c r="H24" s="25"/>
      <c r="I24" s="24"/>
    </row>
    <row r="25" spans="1:10">
      <c r="A25" s="27"/>
      <c r="B25" s="8"/>
      <c r="C25" s="25"/>
      <c r="D25" s="26"/>
      <c r="E25" s="26"/>
      <c r="F25" s="25"/>
      <c r="G25" s="25"/>
      <c r="H25" s="25"/>
      <c r="I25" s="24"/>
    </row>
    <row r="26" spans="1:10" ht="15.75" thickBot="1">
      <c r="A26" s="23"/>
      <c r="B26" s="9"/>
      <c r="C26" s="9"/>
      <c r="D26" s="22"/>
      <c r="E26" s="22"/>
      <c r="F26" s="22"/>
      <c r="G26" s="22"/>
      <c r="H26" s="22"/>
      <c r="I26" s="21"/>
    </row>
    <row r="27" spans="1:10" ht="16.5" thickTop="1" thickBot="1">
      <c r="C27" s="20" t="s">
        <v>31</v>
      </c>
      <c r="D27" s="20"/>
      <c r="E27" s="20"/>
      <c r="F27" s="19">
        <f>SUM(F14:F26)</f>
        <v>365.59000000000003</v>
      </c>
      <c r="G27" s="19">
        <f>SUM(G14:G26)</f>
        <v>54.829999999999984</v>
      </c>
      <c r="H27" s="19">
        <f>SUM(H14:H26)</f>
        <v>2.7600000000000007</v>
      </c>
      <c r="I27" s="19">
        <f>SUM(I14:I25)</f>
        <v>338</v>
      </c>
    </row>
    <row r="28" spans="1:10" ht="15.75" thickTop="1">
      <c r="C28" s="18"/>
      <c r="D28" s="18"/>
      <c r="E28" s="18"/>
      <c r="F28" s="17"/>
      <c r="G28" s="17"/>
      <c r="H28" s="17"/>
      <c r="I28" s="17"/>
    </row>
    <row r="30" spans="1:10" ht="15.75">
      <c r="A30" s="224" t="s">
        <v>30</v>
      </c>
      <c r="B30" s="224"/>
      <c r="C30" s="225" t="s">
        <v>29</v>
      </c>
      <c r="D30" s="225"/>
      <c r="E30" s="225"/>
      <c r="F30" s="225"/>
      <c r="G30" s="226" t="s">
        <v>28</v>
      </c>
      <c r="H30" s="226"/>
      <c r="I30" s="226"/>
      <c r="J30" s="215"/>
    </row>
    <row r="31" spans="1:10">
      <c r="A31" s="215" t="s">
        <v>27</v>
      </c>
      <c r="B31" s="215"/>
      <c r="C31" s="227" t="s">
        <v>113</v>
      </c>
      <c r="D31" s="227"/>
      <c r="E31" s="227"/>
      <c r="F31" s="227"/>
      <c r="G31" s="227" t="s">
        <v>114</v>
      </c>
      <c r="H31" s="227"/>
      <c r="I31" s="227"/>
      <c r="J31" s="227"/>
    </row>
    <row r="32" spans="1:10">
      <c r="A32" s="128"/>
      <c r="B32" s="128"/>
      <c r="C32" s="129"/>
      <c r="D32" s="129"/>
      <c r="E32" s="129"/>
      <c r="F32" s="129"/>
      <c r="G32" s="128"/>
      <c r="H32" s="128"/>
      <c r="I32" s="128"/>
      <c r="J32" s="128"/>
    </row>
    <row r="33" spans="1:10">
      <c r="A33" s="128"/>
      <c r="B33" s="128"/>
      <c r="C33" s="129"/>
      <c r="D33" s="129"/>
      <c r="E33" s="129"/>
      <c r="F33" s="129"/>
      <c r="G33" s="128"/>
      <c r="H33" s="128"/>
      <c r="I33" s="128"/>
      <c r="J33" s="128"/>
    </row>
    <row r="34" spans="1:10">
      <c r="A34" s="128"/>
      <c r="B34" s="128"/>
      <c r="C34" s="129"/>
      <c r="D34" s="129"/>
      <c r="E34" s="129"/>
      <c r="F34" s="129"/>
      <c r="G34" s="128"/>
      <c r="H34" s="128"/>
      <c r="I34" s="128"/>
      <c r="J34" s="128"/>
    </row>
    <row r="35" spans="1:10">
      <c r="A35" s="128"/>
      <c r="B35" s="128"/>
      <c r="C35" s="129"/>
      <c r="D35" s="129"/>
      <c r="E35" s="129"/>
      <c r="F35" s="129"/>
      <c r="G35" s="128"/>
      <c r="H35" s="128"/>
      <c r="I35" s="128"/>
      <c r="J35" s="128"/>
    </row>
    <row r="38" spans="1:10">
      <c r="A38" t="s">
        <v>87</v>
      </c>
      <c r="B38" t="s">
        <v>88</v>
      </c>
    </row>
    <row r="39" spans="1:10">
      <c r="B39" t="s">
        <v>89</v>
      </c>
    </row>
    <row r="40" spans="1:10">
      <c r="B40" t="s">
        <v>90</v>
      </c>
    </row>
    <row r="41" spans="1:10">
      <c r="B41" t="s">
        <v>91</v>
      </c>
    </row>
    <row r="42" spans="1:10">
      <c r="B42" t="s">
        <v>92</v>
      </c>
    </row>
    <row r="43" spans="1:10">
      <c r="B43" t="s">
        <v>93</v>
      </c>
    </row>
    <row r="44" spans="1:10">
      <c r="B44" t="s">
        <v>94</v>
      </c>
    </row>
    <row r="45" spans="1:10">
      <c r="B45" t="s">
        <v>95</v>
      </c>
    </row>
  </sheetData>
  <mergeCells count="17">
    <mergeCell ref="I12:I13"/>
    <mergeCell ref="A30:B30"/>
    <mergeCell ref="C30:F30"/>
    <mergeCell ref="G30:J30"/>
    <mergeCell ref="A31:B31"/>
    <mergeCell ref="C31:F31"/>
    <mergeCell ref="G31:J31"/>
    <mergeCell ref="B12:B13"/>
    <mergeCell ref="C12:C13"/>
    <mergeCell ref="D12:D13"/>
    <mergeCell ref="F12:F13"/>
    <mergeCell ref="G12:H12"/>
    <mergeCell ref="A2:I2"/>
    <mergeCell ref="A3:I3"/>
    <mergeCell ref="C4:F4"/>
    <mergeCell ref="E7:H7"/>
    <mergeCell ref="E8:H8"/>
  </mergeCells>
  <pageMargins left="0.70866141732283472" right="0.39370078740157483" top="0.43307086614173229" bottom="0.43307086614173229" header="0.31496062992125984" footer="0.27559055118110237"/>
  <pageSetup paperSize="9" scale="69" orientation="landscape" verticalDpi="0" r:id="rId1"/>
  <rowBreaks count="1" manualBreakCount="1">
    <brk id="46" max="9" man="1"/>
  </rowBreaks>
  <colBreaks count="1" manualBreakCount="1">
    <brk id="10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N45"/>
  <sheetViews>
    <sheetView topLeftCell="A25" workbookViewId="0">
      <selection activeCell="C48" sqref="C48"/>
    </sheetView>
  </sheetViews>
  <sheetFormatPr defaultRowHeight="15"/>
  <cols>
    <col min="2" max="2" width="20.85546875" customWidth="1"/>
    <col min="3" max="3" width="24" customWidth="1"/>
    <col min="4" max="5" width="16.42578125" customWidth="1"/>
    <col min="6" max="6" width="13.7109375" customWidth="1"/>
    <col min="7" max="7" width="11.5703125" customWidth="1"/>
    <col min="8" max="8" width="20.28515625" customWidth="1"/>
    <col min="9" max="9" width="16.28515625" bestFit="1" customWidth="1"/>
  </cols>
  <sheetData>
    <row r="2" spans="1:14" ht="18.75">
      <c r="A2" s="220" t="s">
        <v>122</v>
      </c>
      <c r="B2" s="221"/>
      <c r="C2" s="221"/>
      <c r="D2" s="221"/>
      <c r="E2" s="221"/>
      <c r="F2" s="221"/>
      <c r="G2" s="221"/>
      <c r="H2" s="221"/>
      <c r="I2" s="221"/>
      <c r="J2" s="131"/>
      <c r="K2" s="131"/>
      <c r="L2" s="131"/>
      <c r="M2" s="131"/>
      <c r="N2" s="131"/>
    </row>
    <row r="3" spans="1:14" ht="18.75">
      <c r="A3" s="220" t="s">
        <v>121</v>
      </c>
      <c r="B3" s="220"/>
      <c r="C3" s="220"/>
      <c r="D3" s="220"/>
      <c r="E3" s="220"/>
      <c r="F3" s="220"/>
      <c r="G3" s="220"/>
      <c r="H3" s="220"/>
      <c r="I3" s="220"/>
      <c r="J3" s="129"/>
      <c r="K3" s="129"/>
      <c r="L3" s="129"/>
      <c r="M3" s="129"/>
      <c r="N3" s="129"/>
    </row>
    <row r="4" spans="1:14" ht="18.75">
      <c r="C4" s="220" t="s">
        <v>52</v>
      </c>
      <c r="D4" s="220"/>
      <c r="E4" s="220"/>
      <c r="F4" s="221"/>
    </row>
    <row r="6" spans="1:14">
      <c r="I6" s="129" t="s">
        <v>53</v>
      </c>
    </row>
    <row r="7" spans="1:14">
      <c r="A7" s="152" t="s">
        <v>51</v>
      </c>
      <c r="B7" s="129" t="s">
        <v>62</v>
      </c>
      <c r="D7" t="s">
        <v>54</v>
      </c>
      <c r="E7" s="215" t="s">
        <v>111</v>
      </c>
      <c r="F7" s="215"/>
      <c r="G7" s="215"/>
      <c r="H7" s="215"/>
      <c r="I7" s="129" t="s">
        <v>104</v>
      </c>
    </row>
    <row r="8" spans="1:14">
      <c r="A8" s="152" t="s">
        <v>50</v>
      </c>
      <c r="B8" s="107">
        <v>42839</v>
      </c>
      <c r="D8" t="s">
        <v>55</v>
      </c>
      <c r="E8" s="215" t="s">
        <v>112</v>
      </c>
      <c r="F8" s="215"/>
      <c r="G8" s="215"/>
      <c r="H8" s="215"/>
      <c r="I8" s="129" t="s">
        <v>103</v>
      </c>
    </row>
    <row r="9" spans="1:14">
      <c r="A9" s="152" t="s">
        <v>49</v>
      </c>
      <c r="B9" t="s">
        <v>109</v>
      </c>
    </row>
    <row r="10" spans="1:14">
      <c r="A10" s="152" t="s">
        <v>48</v>
      </c>
      <c r="B10" s="129" t="s">
        <v>110</v>
      </c>
    </row>
    <row r="11" spans="1:14" ht="15.75" thickBot="1"/>
    <row r="12" spans="1:14" ht="25.5" customHeight="1" thickTop="1">
      <c r="B12" s="228" t="s">
        <v>47</v>
      </c>
      <c r="C12" s="230" t="s">
        <v>46</v>
      </c>
      <c r="D12" s="232" t="s">
        <v>45</v>
      </c>
      <c r="E12" s="130"/>
      <c r="F12" s="234" t="s">
        <v>44</v>
      </c>
      <c r="G12" s="230" t="s">
        <v>43</v>
      </c>
      <c r="H12" s="230"/>
      <c r="I12" s="222" t="s">
        <v>42</v>
      </c>
    </row>
    <row r="13" spans="1:14" ht="32.25" customHeight="1" thickBot="1">
      <c r="B13" s="229"/>
      <c r="C13" s="231"/>
      <c r="D13" s="233"/>
      <c r="E13" s="31" t="s">
        <v>56</v>
      </c>
      <c r="F13" s="235"/>
      <c r="G13" s="29" t="s">
        <v>41</v>
      </c>
      <c r="H13" s="29" t="s">
        <v>40</v>
      </c>
      <c r="I13" s="223"/>
    </row>
    <row r="14" spans="1:14" ht="15.75" thickTop="1">
      <c r="A14" s="28">
        <v>1</v>
      </c>
      <c r="B14" s="146" t="s">
        <v>38</v>
      </c>
      <c r="C14" s="147" t="s">
        <v>114</v>
      </c>
      <c r="D14" s="147"/>
      <c r="E14" s="148">
        <v>1</v>
      </c>
      <c r="F14" s="149">
        <v>61.72</v>
      </c>
      <c r="G14" s="149">
        <v>9.26</v>
      </c>
      <c r="H14" s="149">
        <v>0.46</v>
      </c>
      <c r="I14" s="150">
        <f t="shared" ref="I14:I22" si="0">F14-(G14+H14)</f>
        <v>52</v>
      </c>
    </row>
    <row r="15" spans="1:14">
      <c r="A15" s="27">
        <v>2</v>
      </c>
      <c r="B15" s="151" t="s">
        <v>38</v>
      </c>
      <c r="C15" s="149" t="s">
        <v>39</v>
      </c>
      <c r="D15" s="149">
        <v>51514577724</v>
      </c>
      <c r="E15" s="149">
        <v>1</v>
      </c>
      <c r="F15" s="149">
        <v>61.72</v>
      </c>
      <c r="G15" s="149">
        <v>9.26</v>
      </c>
      <c r="H15" s="149">
        <v>0.46</v>
      </c>
      <c r="I15" s="150">
        <f t="shared" si="0"/>
        <v>52</v>
      </c>
    </row>
    <row r="16" spans="1:14">
      <c r="A16" s="27">
        <v>3</v>
      </c>
      <c r="B16" s="151" t="s">
        <v>38</v>
      </c>
      <c r="C16" s="149" t="s">
        <v>25</v>
      </c>
      <c r="D16" s="149"/>
      <c r="E16" s="149">
        <v>1</v>
      </c>
      <c r="F16" s="149">
        <v>61.72</v>
      </c>
      <c r="G16" s="149">
        <v>9.26</v>
      </c>
      <c r="H16" s="149">
        <v>0.46</v>
      </c>
      <c r="I16" s="150">
        <f t="shared" si="0"/>
        <v>52</v>
      </c>
    </row>
    <row r="17" spans="1:10">
      <c r="A17" s="27">
        <v>4</v>
      </c>
      <c r="B17" s="8" t="s">
        <v>37</v>
      </c>
      <c r="C17" s="25" t="s">
        <v>36</v>
      </c>
      <c r="D17" s="25">
        <v>19159915752</v>
      </c>
      <c r="E17" s="25">
        <v>1</v>
      </c>
      <c r="F17" s="25">
        <v>30.86</v>
      </c>
      <c r="G17" s="25">
        <v>4.63</v>
      </c>
      <c r="H17" s="25">
        <v>0.23</v>
      </c>
      <c r="I17" s="24">
        <f>F17-(G17+H17)</f>
        <v>26</v>
      </c>
    </row>
    <row r="18" spans="1:10">
      <c r="A18" s="27">
        <v>5</v>
      </c>
      <c r="B18" s="8" t="s">
        <v>35</v>
      </c>
      <c r="C18" s="25" t="s">
        <v>34</v>
      </c>
      <c r="D18" s="25">
        <v>31160259366</v>
      </c>
      <c r="E18" s="25">
        <v>2</v>
      </c>
      <c r="F18" s="25">
        <v>35.61</v>
      </c>
      <c r="G18" s="25">
        <v>5.34</v>
      </c>
      <c r="H18" s="25">
        <v>0.27</v>
      </c>
      <c r="I18" s="24">
        <f>E18*(F18-(G18+H18))</f>
        <v>60</v>
      </c>
    </row>
    <row r="19" spans="1:10">
      <c r="A19" s="27">
        <v>6</v>
      </c>
      <c r="B19" s="8" t="s">
        <v>32</v>
      </c>
      <c r="C19" s="25" t="s">
        <v>33</v>
      </c>
      <c r="D19" s="25">
        <v>54148486448</v>
      </c>
      <c r="E19" s="25">
        <v>1</v>
      </c>
      <c r="F19" s="25">
        <v>28.49</v>
      </c>
      <c r="G19" s="25">
        <v>4.2699999999999996</v>
      </c>
      <c r="H19" s="25">
        <v>0.22</v>
      </c>
      <c r="I19" s="24">
        <f t="shared" si="0"/>
        <v>24</v>
      </c>
    </row>
    <row r="20" spans="1:10">
      <c r="A20" s="27">
        <v>7</v>
      </c>
      <c r="B20" s="8" t="s">
        <v>32</v>
      </c>
      <c r="C20" s="117" t="s">
        <v>117</v>
      </c>
      <c r="D20" s="117">
        <v>57535373536</v>
      </c>
      <c r="E20" s="25">
        <v>1</v>
      </c>
      <c r="F20" s="25">
        <v>28.49</v>
      </c>
      <c r="G20" s="25">
        <v>4.2699999999999996</v>
      </c>
      <c r="H20" s="25">
        <v>0.22</v>
      </c>
      <c r="I20" s="24">
        <f t="shared" si="0"/>
        <v>24</v>
      </c>
    </row>
    <row r="21" spans="1:10">
      <c r="A21" s="27">
        <v>8</v>
      </c>
      <c r="B21" s="8" t="s">
        <v>32</v>
      </c>
      <c r="C21" s="25" t="s">
        <v>106</v>
      </c>
      <c r="D21" s="114">
        <v>67399051358</v>
      </c>
      <c r="E21" s="25">
        <v>1</v>
      </c>
      <c r="F21" s="25">
        <v>28.49</v>
      </c>
      <c r="G21" s="25">
        <v>4.2699999999999996</v>
      </c>
      <c r="H21" s="25">
        <v>0.22</v>
      </c>
      <c r="I21" s="24">
        <f t="shared" si="0"/>
        <v>24</v>
      </c>
    </row>
    <row r="22" spans="1:10">
      <c r="A22" s="27">
        <v>9</v>
      </c>
      <c r="B22" s="8" t="s">
        <v>32</v>
      </c>
      <c r="C22" s="114" t="s">
        <v>116</v>
      </c>
      <c r="D22" s="115">
        <v>63316187230</v>
      </c>
      <c r="E22" s="25">
        <v>1</v>
      </c>
      <c r="F22" s="25">
        <v>28.49</v>
      </c>
      <c r="G22" s="25">
        <v>4.2699999999999996</v>
      </c>
      <c r="H22" s="25">
        <v>0.22</v>
      </c>
      <c r="I22" s="24">
        <f t="shared" si="0"/>
        <v>24</v>
      </c>
    </row>
    <row r="23" spans="1:10">
      <c r="A23" s="27"/>
      <c r="B23" s="8"/>
      <c r="C23" s="25"/>
      <c r="D23" s="25"/>
      <c r="E23" s="25"/>
      <c r="F23" s="25"/>
      <c r="G23" s="25"/>
      <c r="H23" s="25"/>
      <c r="I23" s="24"/>
    </row>
    <row r="24" spans="1:10">
      <c r="A24" s="27"/>
      <c r="B24" s="8"/>
      <c r="C24" s="25"/>
      <c r="D24" s="25"/>
      <c r="E24" s="25"/>
      <c r="F24" s="25"/>
      <c r="G24" s="25"/>
      <c r="H24" s="25"/>
      <c r="I24" s="24"/>
    </row>
    <row r="25" spans="1:10">
      <c r="A25" s="27"/>
      <c r="B25" s="8"/>
      <c r="C25" s="25"/>
      <c r="D25" s="26"/>
      <c r="E25" s="26"/>
      <c r="F25" s="25"/>
      <c r="G25" s="25"/>
      <c r="H25" s="25"/>
      <c r="I25" s="24"/>
    </row>
    <row r="26" spans="1:10" ht="15.75" thickBot="1">
      <c r="A26" s="23"/>
      <c r="B26" s="9"/>
      <c r="C26" s="9"/>
      <c r="D26" s="22"/>
      <c r="E26" s="22"/>
      <c r="F26" s="22"/>
      <c r="G26" s="22"/>
      <c r="H26" s="22"/>
      <c r="I26" s="21"/>
    </row>
    <row r="27" spans="1:10" ht="16.5" thickTop="1" thickBot="1">
      <c r="C27" s="20" t="s">
        <v>31</v>
      </c>
      <c r="D27" s="20"/>
      <c r="E27" s="20"/>
      <c r="F27" s="19">
        <f>SUM(F14:F26)</f>
        <v>365.59000000000003</v>
      </c>
      <c r="G27" s="19">
        <f>SUM(G14:G26)</f>
        <v>54.829999999999984</v>
      </c>
      <c r="H27" s="19">
        <f>SUM(H14:H26)</f>
        <v>2.7600000000000007</v>
      </c>
      <c r="I27" s="19">
        <f>SUM(I14:I25)</f>
        <v>338</v>
      </c>
    </row>
    <row r="28" spans="1:10" ht="15.75" thickTop="1">
      <c r="C28" s="18"/>
      <c r="D28" s="18"/>
      <c r="E28" s="18"/>
      <c r="F28" s="17"/>
      <c r="G28" s="17"/>
      <c r="H28" s="17"/>
      <c r="I28" s="17"/>
    </row>
    <row r="30" spans="1:10" ht="15.75">
      <c r="A30" s="224" t="s">
        <v>30</v>
      </c>
      <c r="B30" s="224"/>
      <c r="C30" s="225" t="s">
        <v>29</v>
      </c>
      <c r="D30" s="225"/>
      <c r="E30" s="225"/>
      <c r="F30" s="225"/>
      <c r="G30" s="226" t="s">
        <v>28</v>
      </c>
      <c r="H30" s="226"/>
      <c r="I30" s="226"/>
      <c r="J30" s="215"/>
    </row>
    <row r="31" spans="1:10">
      <c r="A31" s="215" t="s">
        <v>27</v>
      </c>
      <c r="B31" s="215"/>
      <c r="C31" s="227" t="s">
        <v>113</v>
      </c>
      <c r="D31" s="227"/>
      <c r="E31" s="227"/>
      <c r="F31" s="227"/>
      <c r="G31" s="227" t="s">
        <v>114</v>
      </c>
      <c r="H31" s="227"/>
      <c r="I31" s="227"/>
      <c r="J31" s="227"/>
    </row>
    <row r="32" spans="1:10">
      <c r="A32" s="128"/>
      <c r="B32" s="128"/>
      <c r="C32" s="129"/>
      <c r="D32" s="129"/>
      <c r="E32" s="129"/>
      <c r="F32" s="129"/>
      <c r="G32" s="128"/>
      <c r="H32" s="128"/>
      <c r="I32" s="128"/>
      <c r="J32" s="128"/>
    </row>
    <row r="33" spans="1:10">
      <c r="A33" s="128"/>
      <c r="B33" s="128"/>
      <c r="C33" s="129"/>
      <c r="D33" s="129"/>
      <c r="E33" s="129"/>
      <c r="F33" s="129"/>
      <c r="G33" s="128"/>
      <c r="H33" s="128"/>
      <c r="I33" s="128"/>
      <c r="J33" s="128"/>
    </row>
    <row r="34" spans="1:10">
      <c r="A34" s="128"/>
      <c r="B34" s="128"/>
      <c r="C34" s="129"/>
      <c r="D34" s="129"/>
      <c r="E34" s="129"/>
      <c r="F34" s="129"/>
      <c r="G34" s="128"/>
      <c r="H34" s="128"/>
      <c r="I34" s="128"/>
      <c r="J34" s="128"/>
    </row>
    <row r="35" spans="1:10">
      <c r="A35" s="128"/>
      <c r="B35" s="128"/>
      <c r="C35" s="129"/>
      <c r="D35" s="129"/>
      <c r="E35" s="129"/>
      <c r="F35" s="129"/>
      <c r="G35" s="128"/>
      <c r="H35" s="128"/>
      <c r="I35" s="128"/>
      <c r="J35" s="128"/>
    </row>
    <row r="38" spans="1:10">
      <c r="A38" t="s">
        <v>87</v>
      </c>
      <c r="B38" t="s">
        <v>88</v>
      </c>
    </row>
    <row r="39" spans="1:10">
      <c r="B39" t="s">
        <v>89</v>
      </c>
    </row>
    <row r="40" spans="1:10">
      <c r="B40" t="s">
        <v>90</v>
      </c>
    </row>
    <row r="41" spans="1:10">
      <c r="B41" t="s">
        <v>91</v>
      </c>
    </row>
    <row r="42" spans="1:10">
      <c r="B42" t="s">
        <v>92</v>
      </c>
    </row>
    <row r="43" spans="1:10">
      <c r="B43" t="s">
        <v>93</v>
      </c>
    </row>
    <row r="44" spans="1:10">
      <c r="B44" t="s">
        <v>94</v>
      </c>
    </row>
    <row r="45" spans="1:10">
      <c r="B45" t="s">
        <v>95</v>
      </c>
    </row>
  </sheetData>
  <mergeCells count="17">
    <mergeCell ref="I12:I13"/>
    <mergeCell ref="A30:B30"/>
    <mergeCell ref="C30:F30"/>
    <mergeCell ref="G30:J30"/>
    <mergeCell ref="A31:B31"/>
    <mergeCell ref="C31:F31"/>
    <mergeCell ref="G31:J31"/>
    <mergeCell ref="B12:B13"/>
    <mergeCell ref="C12:C13"/>
    <mergeCell ref="D12:D13"/>
    <mergeCell ref="F12:F13"/>
    <mergeCell ref="G12:H12"/>
    <mergeCell ref="A2:I2"/>
    <mergeCell ref="A3:I3"/>
    <mergeCell ref="C4:F4"/>
    <mergeCell ref="E7:H7"/>
    <mergeCell ref="E8:H8"/>
  </mergeCells>
  <pageMargins left="0.70866141732283472" right="0.39370078740157483" top="0.43307086614173229" bottom="0.43307086614173229" header="0.31496062992125984" footer="0.27559055118110237"/>
  <pageSetup paperSize="9" scale="69" orientation="landscape" verticalDpi="0" r:id="rId1"/>
  <rowBreaks count="1" manualBreakCount="1">
    <brk id="46" max="9" man="1"/>
  </rowBreaks>
  <colBreaks count="1" manualBreakCount="1">
    <brk id="10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45"/>
  <sheetViews>
    <sheetView topLeftCell="A7" workbookViewId="0">
      <selection activeCell="E25" sqref="E25"/>
    </sheetView>
  </sheetViews>
  <sheetFormatPr defaultRowHeight="15"/>
  <cols>
    <col min="2" max="2" width="20.85546875" customWidth="1"/>
    <col min="3" max="3" width="24" customWidth="1"/>
    <col min="4" max="5" width="16.42578125" customWidth="1"/>
    <col min="6" max="6" width="13.7109375" customWidth="1"/>
    <col min="7" max="7" width="11.5703125" customWidth="1"/>
    <col min="8" max="8" width="20.28515625" customWidth="1"/>
    <col min="9" max="9" width="16.28515625" bestFit="1" customWidth="1"/>
  </cols>
  <sheetData>
    <row r="2" spans="1:14" ht="18.75">
      <c r="A2" s="220" t="s">
        <v>122</v>
      </c>
      <c r="B2" s="221"/>
      <c r="C2" s="221"/>
      <c r="D2" s="221"/>
      <c r="E2" s="221"/>
      <c r="F2" s="221"/>
      <c r="G2" s="221"/>
      <c r="H2" s="221"/>
      <c r="I2" s="221"/>
      <c r="J2" s="16"/>
      <c r="K2" s="16"/>
      <c r="L2" s="16"/>
      <c r="M2" s="16"/>
      <c r="N2" s="16"/>
    </row>
    <row r="3" spans="1:14" ht="18.75">
      <c r="A3" s="220" t="s">
        <v>121</v>
      </c>
      <c r="B3" s="220"/>
      <c r="C3" s="220"/>
      <c r="D3" s="220"/>
      <c r="E3" s="220"/>
      <c r="F3" s="220"/>
      <c r="G3" s="220"/>
      <c r="H3" s="220"/>
      <c r="I3" s="220"/>
      <c r="J3" s="32"/>
      <c r="K3" s="32"/>
      <c r="L3" s="32"/>
      <c r="M3" s="32"/>
      <c r="N3" s="32"/>
    </row>
    <row r="4" spans="1:14" ht="18.75">
      <c r="C4" s="220" t="s">
        <v>52</v>
      </c>
      <c r="D4" s="220"/>
      <c r="E4" s="220"/>
      <c r="F4" s="221"/>
    </row>
    <row r="6" spans="1:14">
      <c r="I6" s="109" t="s">
        <v>53</v>
      </c>
    </row>
    <row r="7" spans="1:14">
      <c r="A7" s="152" t="s">
        <v>51</v>
      </c>
      <c r="B7" s="106" t="s">
        <v>62</v>
      </c>
      <c r="D7" t="s">
        <v>54</v>
      </c>
      <c r="E7" s="215" t="s">
        <v>111</v>
      </c>
      <c r="F7" s="215"/>
      <c r="G7" s="215"/>
      <c r="H7" s="215"/>
      <c r="I7" s="106" t="s">
        <v>104</v>
      </c>
    </row>
    <row r="8" spans="1:14">
      <c r="A8" s="152" t="s">
        <v>50</v>
      </c>
      <c r="B8" s="107">
        <v>42838</v>
      </c>
      <c r="D8" t="s">
        <v>55</v>
      </c>
      <c r="E8" s="215" t="s">
        <v>112</v>
      </c>
      <c r="F8" s="215"/>
      <c r="G8" s="215"/>
      <c r="H8" s="215"/>
      <c r="I8" s="106" t="s">
        <v>103</v>
      </c>
    </row>
    <row r="9" spans="1:14">
      <c r="A9" s="152" t="s">
        <v>49</v>
      </c>
      <c r="B9" t="s">
        <v>109</v>
      </c>
    </row>
    <row r="10" spans="1:14">
      <c r="A10" s="152" t="s">
        <v>48</v>
      </c>
      <c r="B10" s="106" t="s">
        <v>110</v>
      </c>
    </row>
    <row r="11" spans="1:14" ht="15.75" thickBot="1"/>
    <row r="12" spans="1:14" ht="25.5" customHeight="1" thickTop="1">
      <c r="B12" s="228" t="s">
        <v>47</v>
      </c>
      <c r="C12" s="230" t="s">
        <v>46</v>
      </c>
      <c r="D12" s="232" t="s">
        <v>45</v>
      </c>
      <c r="E12" s="30"/>
      <c r="F12" s="234" t="s">
        <v>44</v>
      </c>
      <c r="G12" s="230" t="s">
        <v>43</v>
      </c>
      <c r="H12" s="230"/>
      <c r="I12" s="222" t="s">
        <v>42</v>
      </c>
    </row>
    <row r="13" spans="1:14" ht="32.25" customHeight="1" thickBot="1">
      <c r="B13" s="229"/>
      <c r="C13" s="231"/>
      <c r="D13" s="233"/>
      <c r="E13" s="31" t="s">
        <v>56</v>
      </c>
      <c r="F13" s="235"/>
      <c r="G13" s="29" t="s">
        <v>41</v>
      </c>
      <c r="H13" s="29" t="s">
        <v>40</v>
      </c>
      <c r="I13" s="223"/>
    </row>
    <row r="14" spans="1:14" ht="15.75" thickTop="1">
      <c r="A14" s="28">
        <v>1</v>
      </c>
      <c r="B14" s="153" t="s">
        <v>38</v>
      </c>
      <c r="C14" s="154" t="s">
        <v>114</v>
      </c>
      <c r="D14" s="154"/>
      <c r="E14" s="155">
        <v>1</v>
      </c>
      <c r="F14" s="156">
        <v>61.72</v>
      </c>
      <c r="G14" s="156">
        <v>9.26</v>
      </c>
      <c r="H14" s="156">
        <v>0.46</v>
      </c>
      <c r="I14" s="157">
        <f t="shared" ref="I14:I22" si="0">F14-(G14+H14)</f>
        <v>52</v>
      </c>
    </row>
    <row r="15" spans="1:14">
      <c r="A15" s="27">
        <v>2</v>
      </c>
      <c r="B15" s="158" t="s">
        <v>38</v>
      </c>
      <c r="C15" s="156" t="s">
        <v>39</v>
      </c>
      <c r="D15" s="156">
        <v>51514577724</v>
      </c>
      <c r="E15" s="156">
        <v>1</v>
      </c>
      <c r="F15" s="156">
        <v>61.72</v>
      </c>
      <c r="G15" s="156">
        <v>9.26</v>
      </c>
      <c r="H15" s="156">
        <v>0.46</v>
      </c>
      <c r="I15" s="157">
        <f t="shared" si="0"/>
        <v>52</v>
      </c>
    </row>
    <row r="16" spans="1:14">
      <c r="A16" s="27">
        <v>3</v>
      </c>
      <c r="B16" s="158" t="s">
        <v>38</v>
      </c>
      <c r="C16" s="156" t="s">
        <v>25</v>
      </c>
      <c r="D16" s="156"/>
      <c r="E16" s="156">
        <v>1</v>
      </c>
      <c r="F16" s="156">
        <v>61.72</v>
      </c>
      <c r="G16" s="156">
        <v>9.26</v>
      </c>
      <c r="H16" s="156">
        <v>0.46</v>
      </c>
      <c r="I16" s="157">
        <f t="shared" si="0"/>
        <v>52</v>
      </c>
    </row>
    <row r="17" spans="1:10">
      <c r="A17" s="27">
        <v>4</v>
      </c>
      <c r="B17" s="8" t="s">
        <v>37</v>
      </c>
      <c r="C17" s="25" t="s">
        <v>36</v>
      </c>
      <c r="D17" s="25">
        <v>19159915752</v>
      </c>
      <c r="E17" s="25">
        <v>1</v>
      </c>
      <c r="F17" s="25">
        <v>30.86</v>
      </c>
      <c r="G17" s="25">
        <v>4.63</v>
      </c>
      <c r="H17" s="25">
        <v>0.23</v>
      </c>
      <c r="I17" s="24">
        <f>F17-(G17+H17)</f>
        <v>26</v>
      </c>
    </row>
    <row r="18" spans="1:10">
      <c r="A18" s="27">
        <v>5</v>
      </c>
      <c r="B18" s="8" t="s">
        <v>35</v>
      </c>
      <c r="C18" s="25" t="s">
        <v>34</v>
      </c>
      <c r="D18" s="25">
        <v>31160259366</v>
      </c>
      <c r="E18" s="25">
        <v>2</v>
      </c>
      <c r="F18" s="25">
        <v>35.61</v>
      </c>
      <c r="G18" s="25">
        <v>5.34</v>
      </c>
      <c r="H18" s="25">
        <v>0.27</v>
      </c>
      <c r="I18" s="24">
        <f>E18*(F18-(G18+H18))</f>
        <v>60</v>
      </c>
    </row>
    <row r="19" spans="1:10">
      <c r="A19" s="27">
        <v>6</v>
      </c>
      <c r="B19" s="8" t="s">
        <v>32</v>
      </c>
      <c r="C19" s="25" t="s">
        <v>33</v>
      </c>
      <c r="D19" s="25">
        <v>54148486448</v>
      </c>
      <c r="E19" s="25">
        <v>1</v>
      </c>
      <c r="F19" s="25">
        <v>28.49</v>
      </c>
      <c r="G19" s="25">
        <v>4.2699999999999996</v>
      </c>
      <c r="H19" s="25">
        <v>0.22</v>
      </c>
      <c r="I19" s="24">
        <f t="shared" si="0"/>
        <v>24</v>
      </c>
    </row>
    <row r="20" spans="1:10">
      <c r="A20" s="27">
        <v>7</v>
      </c>
      <c r="B20" s="8" t="s">
        <v>32</v>
      </c>
      <c r="C20" s="117" t="s">
        <v>117</v>
      </c>
      <c r="D20" s="117">
        <v>57535373536</v>
      </c>
      <c r="E20" s="25">
        <v>1</v>
      </c>
      <c r="F20" s="25">
        <v>28.49</v>
      </c>
      <c r="G20" s="25">
        <v>4.2699999999999996</v>
      </c>
      <c r="H20" s="25">
        <v>0.22</v>
      </c>
      <c r="I20" s="24">
        <f t="shared" si="0"/>
        <v>24</v>
      </c>
    </row>
    <row r="21" spans="1:10">
      <c r="A21" s="27">
        <v>8</v>
      </c>
      <c r="B21" s="8" t="s">
        <v>32</v>
      </c>
      <c r="C21" s="25" t="s">
        <v>106</v>
      </c>
      <c r="D21" s="114">
        <v>67399051358</v>
      </c>
      <c r="E21" s="25">
        <v>1</v>
      </c>
      <c r="F21" s="25">
        <v>28.49</v>
      </c>
      <c r="G21" s="25">
        <v>4.2699999999999996</v>
      </c>
      <c r="H21" s="25">
        <v>0.22</v>
      </c>
      <c r="I21" s="24">
        <f t="shared" si="0"/>
        <v>24</v>
      </c>
    </row>
    <row r="22" spans="1:10">
      <c r="A22" s="27">
        <v>9</v>
      </c>
      <c r="B22" s="8" t="s">
        <v>32</v>
      </c>
      <c r="C22" s="114" t="s">
        <v>116</v>
      </c>
      <c r="D22" s="115">
        <v>63316187230</v>
      </c>
      <c r="E22" s="25">
        <v>1</v>
      </c>
      <c r="F22" s="25">
        <v>28.49</v>
      </c>
      <c r="G22" s="25">
        <v>4.2699999999999996</v>
      </c>
      <c r="H22" s="25">
        <v>0.22</v>
      </c>
      <c r="I22" s="24">
        <f t="shared" si="0"/>
        <v>24</v>
      </c>
    </row>
    <row r="23" spans="1:10">
      <c r="A23" s="27"/>
      <c r="B23" s="8"/>
      <c r="C23" s="25"/>
      <c r="D23" s="25"/>
      <c r="E23" s="25"/>
      <c r="F23" s="25"/>
      <c r="G23" s="25"/>
      <c r="H23" s="25"/>
      <c r="I23" s="24"/>
    </row>
    <row r="24" spans="1:10">
      <c r="A24" s="27"/>
      <c r="B24" s="8"/>
      <c r="C24" s="25"/>
      <c r="D24" s="25"/>
      <c r="E24" s="25"/>
      <c r="F24" s="25"/>
      <c r="G24" s="25"/>
      <c r="H24" s="25"/>
      <c r="I24" s="24"/>
    </row>
    <row r="25" spans="1:10">
      <c r="A25" s="27"/>
      <c r="B25" s="8"/>
      <c r="C25" s="25"/>
      <c r="D25" s="26"/>
      <c r="E25" s="26"/>
      <c r="F25" s="25"/>
      <c r="G25" s="25"/>
      <c r="H25" s="25"/>
      <c r="I25" s="24"/>
    </row>
    <row r="26" spans="1:10" ht="15.75" thickBot="1">
      <c r="A26" s="23"/>
      <c r="B26" s="9"/>
      <c r="C26" s="9"/>
      <c r="D26" s="22"/>
      <c r="E26" s="22"/>
      <c r="F26" s="22"/>
      <c r="G26" s="22"/>
      <c r="H26" s="22"/>
      <c r="I26" s="21"/>
    </row>
    <row r="27" spans="1:10" ht="16.5" thickTop="1" thickBot="1">
      <c r="C27" s="20" t="s">
        <v>31</v>
      </c>
      <c r="D27" s="20"/>
      <c r="E27" s="20"/>
      <c r="F27" s="19">
        <f>SUM(F14:F26)</f>
        <v>365.59000000000003</v>
      </c>
      <c r="G27" s="19">
        <f>SUM(G14:G26)</f>
        <v>54.829999999999984</v>
      </c>
      <c r="H27" s="19">
        <f>SUM(H14:H26)</f>
        <v>2.7600000000000007</v>
      </c>
      <c r="I27" s="19">
        <f>SUM(I14:I25)</f>
        <v>338</v>
      </c>
    </row>
    <row r="28" spans="1:10" ht="15.75" thickTop="1">
      <c r="C28" s="18"/>
      <c r="D28" s="18"/>
      <c r="E28" s="18"/>
      <c r="F28" s="17"/>
      <c r="G28" s="17"/>
      <c r="H28" s="17"/>
      <c r="I28" s="17"/>
    </row>
    <row r="30" spans="1:10" ht="15.75">
      <c r="A30" s="224" t="s">
        <v>30</v>
      </c>
      <c r="B30" s="224"/>
      <c r="C30" s="225" t="s">
        <v>29</v>
      </c>
      <c r="D30" s="225"/>
      <c r="E30" s="225"/>
      <c r="F30" s="225"/>
      <c r="G30" s="226" t="s">
        <v>28</v>
      </c>
      <c r="H30" s="226"/>
      <c r="I30" s="226"/>
      <c r="J30" s="215"/>
    </row>
    <row r="31" spans="1:10">
      <c r="A31" s="215" t="s">
        <v>27</v>
      </c>
      <c r="B31" s="215"/>
      <c r="C31" s="227" t="s">
        <v>113</v>
      </c>
      <c r="D31" s="227"/>
      <c r="E31" s="227"/>
      <c r="F31" s="227"/>
      <c r="G31" s="227" t="s">
        <v>114</v>
      </c>
      <c r="H31" s="227"/>
      <c r="I31" s="227"/>
      <c r="J31" s="227"/>
    </row>
    <row r="32" spans="1:10">
      <c r="A32" s="108"/>
      <c r="B32" s="108"/>
      <c r="C32" s="109"/>
      <c r="D32" s="109"/>
      <c r="E32" s="109"/>
      <c r="F32" s="109"/>
      <c r="G32" s="108"/>
      <c r="H32" s="108"/>
      <c r="I32" s="108"/>
      <c r="J32" s="108"/>
    </row>
    <row r="33" spans="1:10">
      <c r="A33" s="108"/>
      <c r="B33" s="108"/>
      <c r="C33" s="109"/>
      <c r="D33" s="109"/>
      <c r="E33" s="109"/>
      <c r="F33" s="109"/>
      <c r="G33" s="108"/>
      <c r="H33" s="108"/>
      <c r="I33" s="108"/>
      <c r="J33" s="108"/>
    </row>
    <row r="34" spans="1:10">
      <c r="A34" s="108"/>
      <c r="B34" s="108"/>
      <c r="C34" s="109"/>
      <c r="D34" s="109"/>
      <c r="E34" s="109"/>
      <c r="F34" s="109"/>
      <c r="G34" s="108"/>
      <c r="H34" s="108"/>
      <c r="I34" s="108"/>
      <c r="J34" s="108"/>
    </row>
    <row r="35" spans="1:10">
      <c r="A35" s="108"/>
      <c r="B35" s="108"/>
      <c r="C35" s="109"/>
      <c r="D35" s="109"/>
      <c r="E35" s="109"/>
      <c r="F35" s="109"/>
      <c r="G35" s="108"/>
      <c r="H35" s="108"/>
      <c r="I35" s="108"/>
      <c r="J35" s="108"/>
    </row>
    <row r="38" spans="1:10">
      <c r="A38" t="s">
        <v>87</v>
      </c>
      <c r="B38" t="s">
        <v>88</v>
      </c>
    </row>
    <row r="39" spans="1:10">
      <c r="B39" t="s">
        <v>89</v>
      </c>
    </row>
    <row r="40" spans="1:10">
      <c r="B40" t="s">
        <v>90</v>
      </c>
    </row>
    <row r="41" spans="1:10">
      <c r="B41" t="s">
        <v>91</v>
      </c>
    </row>
    <row r="42" spans="1:10">
      <c r="B42" t="s">
        <v>92</v>
      </c>
    </row>
    <row r="43" spans="1:10">
      <c r="B43" t="s">
        <v>93</v>
      </c>
    </row>
    <row r="44" spans="1:10">
      <c r="B44" t="s">
        <v>94</v>
      </c>
    </row>
    <row r="45" spans="1:10">
      <c r="B45" t="s">
        <v>95</v>
      </c>
    </row>
  </sheetData>
  <mergeCells count="17">
    <mergeCell ref="A30:B30"/>
    <mergeCell ref="C30:F30"/>
    <mergeCell ref="G30:J30"/>
    <mergeCell ref="A31:B31"/>
    <mergeCell ref="C31:F31"/>
    <mergeCell ref="G31:J31"/>
    <mergeCell ref="A2:I2"/>
    <mergeCell ref="A3:I3"/>
    <mergeCell ref="C4:F4"/>
    <mergeCell ref="B12:B13"/>
    <mergeCell ref="C12:C13"/>
    <mergeCell ref="D12:D13"/>
    <mergeCell ref="F12:F13"/>
    <mergeCell ref="G12:H12"/>
    <mergeCell ref="I12:I13"/>
    <mergeCell ref="E7:H7"/>
    <mergeCell ref="E8:H8"/>
  </mergeCells>
  <pageMargins left="0.70866141732283472" right="0.39370078740157483" top="0.43307086614173229" bottom="0.43307086614173229" header="0.31496062992125984" footer="0.27559055118110237"/>
  <pageSetup paperSize="9" scale="69" orientation="landscape" verticalDpi="0" r:id="rId1"/>
  <rowBreaks count="1" manualBreakCount="1">
    <brk id="46" max="9" man="1"/>
  </rowBreaks>
  <colBreaks count="1" manualBreakCount="1">
    <brk id="10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tabSelected="1" view="pageBreakPreview" zoomScale="60" workbookViewId="0">
      <selection activeCell="C30" sqref="C30"/>
    </sheetView>
  </sheetViews>
  <sheetFormatPr defaultRowHeight="15"/>
  <cols>
    <col min="1" max="2" width="9.140625" customWidth="1"/>
    <col min="3" max="3" width="13.140625" customWidth="1"/>
    <col min="4" max="4" width="25.140625" customWidth="1"/>
    <col min="5" max="5" width="13.42578125" customWidth="1"/>
    <col min="6" max="6" width="32.28515625" customWidth="1"/>
    <col min="7" max="7" width="34.28515625" customWidth="1"/>
    <col min="8" max="8" width="13" customWidth="1"/>
    <col min="9" max="9" width="28.85546875" customWidth="1"/>
    <col min="10" max="10" width="17" customWidth="1"/>
  </cols>
  <sheetData>
    <row r="1" spans="1:21" ht="43.5" customHeight="1">
      <c r="A1" s="237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" customHeight="1">
      <c r="C2" s="134"/>
      <c r="D2" s="134"/>
      <c r="E2" s="134"/>
      <c r="F2" s="165" t="s">
        <v>0</v>
      </c>
      <c r="G2" s="165" t="s">
        <v>1</v>
      </c>
      <c r="H2" s="165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>
      <c r="C3" s="134"/>
      <c r="D3" s="134"/>
      <c r="E3" s="134"/>
      <c r="F3" s="165"/>
      <c r="G3" s="165"/>
      <c r="H3" s="16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>
      <c r="A4" s="131"/>
      <c r="B4" s="132"/>
      <c r="D4" s="105"/>
      <c r="E4" s="132"/>
      <c r="F4" s="167">
        <v>9891</v>
      </c>
      <c r="G4" s="105" t="s">
        <v>131</v>
      </c>
      <c r="H4" s="133">
        <v>1</v>
      </c>
    </row>
    <row r="5" spans="1:21" ht="21" customHeight="1">
      <c r="A5" s="131"/>
      <c r="B5" s="132"/>
      <c r="D5" s="105"/>
      <c r="E5" s="132"/>
      <c r="F5" s="167">
        <v>11734</v>
      </c>
      <c r="G5" s="105" t="s">
        <v>130</v>
      </c>
      <c r="H5" s="133">
        <v>2</v>
      </c>
    </row>
    <row r="6" spans="1:21" ht="21" customHeight="1">
      <c r="A6" s="131"/>
      <c r="B6" s="132"/>
      <c r="D6" s="105"/>
      <c r="E6" s="132"/>
      <c r="F6" s="167">
        <v>11628</v>
      </c>
      <c r="G6" s="105" t="s">
        <v>132</v>
      </c>
      <c r="H6" s="133">
        <v>3</v>
      </c>
    </row>
    <row r="7" spans="1:21" ht="21" customHeight="1">
      <c r="A7" s="131"/>
      <c r="B7" s="132"/>
      <c r="D7" s="105"/>
      <c r="E7" s="132"/>
      <c r="F7" s="167">
        <v>17519</v>
      </c>
      <c r="G7" s="105" t="s">
        <v>129</v>
      </c>
      <c r="H7" s="133">
        <v>4</v>
      </c>
    </row>
    <row r="8" spans="1:21" ht="15.75" thickBot="1">
      <c r="A8" s="131"/>
      <c r="B8" s="131"/>
    </row>
    <row r="9" spans="1:21" ht="21" customHeight="1" thickTop="1" thickBot="1">
      <c r="C9" s="10" t="s">
        <v>3</v>
      </c>
      <c r="D9" s="136" t="s">
        <v>4</v>
      </c>
      <c r="E9" s="238" t="s">
        <v>23</v>
      </c>
      <c r="F9" s="238"/>
      <c r="G9" s="238"/>
      <c r="H9" s="136" t="s">
        <v>5</v>
      </c>
      <c r="I9" s="136" t="s">
        <v>6</v>
      </c>
      <c r="J9" s="12" t="s">
        <v>7</v>
      </c>
    </row>
    <row r="10" spans="1:21" ht="16.5" thickTop="1" thickBot="1"/>
    <row r="11" spans="1:21" ht="27" customHeight="1" thickTop="1">
      <c r="A11" s="239"/>
      <c r="B11" s="132" t="s">
        <v>8</v>
      </c>
      <c r="C11" s="170">
        <v>42838</v>
      </c>
      <c r="D11" s="175" t="s">
        <v>118</v>
      </c>
      <c r="E11" s="240" t="s">
        <v>134</v>
      </c>
      <c r="F11" s="240"/>
      <c r="G11" s="240"/>
      <c r="H11" s="168" t="s">
        <v>103</v>
      </c>
      <c r="I11" s="168" t="s">
        <v>14</v>
      </c>
      <c r="J11" s="138"/>
    </row>
    <row r="12" spans="1:21" ht="27" customHeight="1" thickBot="1">
      <c r="A12" s="239"/>
      <c r="B12" s="132" t="s">
        <v>8</v>
      </c>
      <c r="C12" s="171">
        <v>42838</v>
      </c>
      <c r="D12" s="176" t="s">
        <v>13</v>
      </c>
      <c r="E12" s="236" t="s">
        <v>135</v>
      </c>
      <c r="F12" s="236"/>
      <c r="G12" s="236"/>
      <c r="H12" s="169" t="s">
        <v>104</v>
      </c>
      <c r="I12" s="169" t="s">
        <v>14</v>
      </c>
      <c r="J12" s="162"/>
    </row>
    <row r="13" spans="1:21" ht="15.75" thickTop="1"/>
    <row r="14" spans="1:21" ht="21" customHeight="1">
      <c r="C14" s="6" t="s">
        <v>3</v>
      </c>
      <c r="D14" s="6" t="s">
        <v>4</v>
      </c>
      <c r="E14" s="241" t="s">
        <v>23</v>
      </c>
      <c r="F14" s="242"/>
      <c r="G14" s="243"/>
      <c r="H14" s="6" t="s">
        <v>5</v>
      </c>
      <c r="I14" s="6" t="s">
        <v>6</v>
      </c>
      <c r="J14" s="6" t="s">
        <v>7</v>
      </c>
    </row>
    <row r="15" spans="1:21" ht="15.75" thickBot="1"/>
    <row r="16" spans="1:21" ht="27" customHeight="1" thickTop="1">
      <c r="A16" s="244"/>
      <c r="B16" s="132" t="s">
        <v>9</v>
      </c>
      <c r="C16" s="170">
        <v>42839</v>
      </c>
      <c r="D16" s="175" t="s">
        <v>120</v>
      </c>
      <c r="E16" s="240" t="s">
        <v>136</v>
      </c>
      <c r="F16" s="240"/>
      <c r="G16" s="240"/>
      <c r="H16" s="173">
        <v>0.58333333333333337</v>
      </c>
      <c r="I16" s="168" t="s">
        <v>14</v>
      </c>
      <c r="J16" s="138"/>
    </row>
    <row r="17" spans="1:18" ht="27" customHeight="1" thickBot="1">
      <c r="A17" s="245"/>
      <c r="B17" s="132" t="s">
        <v>9</v>
      </c>
      <c r="C17" s="172">
        <v>42839</v>
      </c>
      <c r="D17" s="176" t="s">
        <v>12</v>
      </c>
      <c r="E17" s="236" t="s">
        <v>137</v>
      </c>
      <c r="F17" s="236"/>
      <c r="G17" s="236"/>
      <c r="H17" s="169" t="s">
        <v>104</v>
      </c>
      <c r="I17" s="169" t="s">
        <v>14</v>
      </c>
      <c r="J17" s="164"/>
    </row>
    <row r="18" spans="1:18" ht="21" customHeight="1" thickTop="1">
      <c r="A18" s="135"/>
      <c r="B18" s="132"/>
      <c r="C18" s="142"/>
      <c r="D18" s="143"/>
      <c r="E18" s="144"/>
      <c r="F18" s="144"/>
      <c r="G18" s="144"/>
      <c r="H18" s="145"/>
      <c r="I18" s="145"/>
      <c r="J18" s="143"/>
    </row>
    <row r="19" spans="1:18" ht="21" customHeight="1">
      <c r="A19" s="135"/>
      <c r="C19" s="6" t="s">
        <v>3</v>
      </c>
      <c r="D19" s="6" t="s">
        <v>4</v>
      </c>
      <c r="E19" s="241" t="s">
        <v>23</v>
      </c>
      <c r="F19" s="242"/>
      <c r="G19" s="243"/>
      <c r="H19" s="6" t="s">
        <v>5</v>
      </c>
      <c r="I19" s="6" t="s">
        <v>6</v>
      </c>
      <c r="J19" s="6" t="s">
        <v>7</v>
      </c>
    </row>
    <row r="20" spans="1:18" ht="21" customHeight="1" thickBot="1">
      <c r="A20" s="135"/>
    </row>
    <row r="21" spans="1:18" ht="27" customHeight="1" thickTop="1">
      <c r="A21" s="135"/>
      <c r="B21" s="132" t="s">
        <v>10</v>
      </c>
      <c r="C21" s="170">
        <v>42840</v>
      </c>
      <c r="D21" s="175" t="s">
        <v>11</v>
      </c>
      <c r="E21" s="240" t="s">
        <v>138</v>
      </c>
      <c r="F21" s="240"/>
      <c r="G21" s="240"/>
      <c r="H21" s="173">
        <v>0.45833333333333331</v>
      </c>
      <c r="I21" s="168" t="s">
        <v>133</v>
      </c>
      <c r="J21" s="138"/>
    </row>
    <row r="22" spans="1:18" ht="27" customHeight="1" thickBot="1">
      <c r="A22" s="135"/>
      <c r="B22" s="132" t="s">
        <v>10</v>
      </c>
      <c r="C22" s="172">
        <v>42840</v>
      </c>
      <c r="D22" s="176" t="s">
        <v>115</v>
      </c>
      <c r="E22" s="236" t="s">
        <v>139</v>
      </c>
      <c r="F22" s="236"/>
      <c r="G22" s="236"/>
      <c r="H22" s="174">
        <v>0.45833333333333331</v>
      </c>
      <c r="I22" s="169" t="s">
        <v>14</v>
      </c>
      <c r="J22" s="164"/>
    </row>
    <row r="23" spans="1:18" ht="15.75" thickTop="1"/>
    <row r="24" spans="1:18" ht="33" customHeight="1">
      <c r="B24" s="3" t="s">
        <v>15</v>
      </c>
      <c r="C24" s="246" t="s">
        <v>123</v>
      </c>
      <c r="D24" s="246"/>
      <c r="E24" s="246"/>
      <c r="F24" s="246"/>
      <c r="G24" s="246"/>
      <c r="H24" s="246"/>
      <c r="I24" s="246"/>
      <c r="J24" s="246"/>
      <c r="K24" s="7"/>
      <c r="L24" s="7"/>
      <c r="M24" s="7"/>
      <c r="N24" s="7"/>
      <c r="O24" s="7"/>
      <c r="P24" s="7"/>
      <c r="Q24" s="7"/>
      <c r="R24" s="7"/>
    </row>
    <row r="25" spans="1:18" ht="14.25" customHeight="1">
      <c r="B25" s="14"/>
      <c r="C25" s="15"/>
      <c r="D25" s="112"/>
      <c r="E25" s="110"/>
      <c r="F25" s="110"/>
      <c r="G25" s="18"/>
      <c r="H25" s="111"/>
      <c r="I25" s="111"/>
      <c r="J25" s="113"/>
    </row>
  </sheetData>
  <mergeCells count="13">
    <mergeCell ref="C24:J24"/>
    <mergeCell ref="E22:G22"/>
    <mergeCell ref="A1:J1"/>
    <mergeCell ref="E9:G9"/>
    <mergeCell ref="A11:A12"/>
    <mergeCell ref="E11:G11"/>
    <mergeCell ref="E12:G12"/>
    <mergeCell ref="E14:G14"/>
    <mergeCell ref="A16:A17"/>
    <mergeCell ref="E16:G16"/>
    <mergeCell ref="E17:G17"/>
    <mergeCell ref="E19:G19"/>
    <mergeCell ref="E21:G21"/>
  </mergeCells>
  <pageMargins left="0.19685039370078741" right="0.27559055118110237" top="0.31496062992125984" bottom="0.23622047244094491" header="0.19685039370078741" footer="0.15748031496062992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2"/>
  <dimension ref="A1:U33"/>
  <sheetViews>
    <sheetView view="pageBreakPreview" topLeftCell="A4" zoomScale="60" workbookViewId="0">
      <selection activeCell="M23" sqref="M23"/>
    </sheetView>
  </sheetViews>
  <sheetFormatPr defaultRowHeight="15"/>
  <cols>
    <col min="1" max="2" width="9.140625" customWidth="1"/>
    <col min="3" max="3" width="13.140625" customWidth="1"/>
    <col min="4" max="4" width="33.85546875" customWidth="1"/>
    <col min="5" max="5" width="13.42578125" customWidth="1"/>
    <col min="6" max="6" width="15.28515625" customWidth="1"/>
    <col min="7" max="7" width="34.28515625" customWidth="1"/>
    <col min="8" max="8" width="13" customWidth="1"/>
    <col min="9" max="9" width="28.85546875" customWidth="1"/>
    <col min="10" max="10" width="17" customWidth="1"/>
  </cols>
  <sheetData>
    <row r="1" spans="1:21" ht="43.5" customHeight="1">
      <c r="A1" s="237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" customHeight="1">
      <c r="C2" s="4"/>
      <c r="D2" s="4"/>
      <c r="E2" s="4"/>
      <c r="F2" s="165" t="s">
        <v>0</v>
      </c>
      <c r="G2" s="165" t="s">
        <v>1</v>
      </c>
      <c r="H2" s="165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>
      <c r="C3" s="4"/>
      <c r="D3" s="4"/>
      <c r="E3" s="4"/>
      <c r="F3" s="165"/>
      <c r="G3" s="165"/>
      <c r="H3" s="16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>
      <c r="A4" s="1"/>
      <c r="B4" s="5"/>
      <c r="D4" s="105"/>
      <c r="E4" s="104"/>
      <c r="F4" s="166" t="s">
        <v>22</v>
      </c>
      <c r="G4" s="167" t="s">
        <v>102</v>
      </c>
      <c r="H4" s="133">
        <v>1</v>
      </c>
    </row>
    <row r="5" spans="1:21" ht="21" customHeight="1">
      <c r="A5" s="1"/>
      <c r="B5" s="5"/>
      <c r="D5" s="105"/>
      <c r="E5" s="104"/>
      <c r="F5" s="166" t="s">
        <v>22</v>
      </c>
      <c r="G5" s="167" t="s">
        <v>100</v>
      </c>
      <c r="H5" s="133">
        <v>2</v>
      </c>
    </row>
    <row r="6" spans="1:21" ht="21" customHeight="1">
      <c r="A6" s="1"/>
      <c r="B6" s="5"/>
      <c r="D6" s="105"/>
      <c r="E6" s="104"/>
      <c r="F6" s="166" t="s">
        <v>22</v>
      </c>
      <c r="G6" s="167" t="s">
        <v>101</v>
      </c>
      <c r="H6" s="133">
        <v>3</v>
      </c>
    </row>
    <row r="7" spans="1:21" ht="21" customHeight="1">
      <c r="A7" s="125"/>
      <c r="B7" s="126"/>
      <c r="D7" s="105"/>
      <c r="E7" s="126"/>
      <c r="F7" s="166" t="s">
        <v>22</v>
      </c>
      <c r="G7" s="167" t="s">
        <v>101</v>
      </c>
      <c r="H7" s="133">
        <v>4</v>
      </c>
    </row>
    <row r="8" spans="1:21" ht="15.75" thickBot="1">
      <c r="A8" s="1"/>
      <c r="B8" s="1"/>
    </row>
    <row r="9" spans="1:21" ht="21" customHeight="1" thickTop="1" thickBot="1">
      <c r="C9" s="10" t="s">
        <v>3</v>
      </c>
      <c r="D9" s="11" t="s">
        <v>4</v>
      </c>
      <c r="E9" s="238" t="s">
        <v>23</v>
      </c>
      <c r="F9" s="238"/>
      <c r="G9" s="238"/>
      <c r="H9" s="11" t="s">
        <v>5</v>
      </c>
      <c r="I9" s="11" t="s">
        <v>6</v>
      </c>
      <c r="J9" s="12" t="s">
        <v>7</v>
      </c>
    </row>
    <row r="10" spans="1:21" ht="16.5" thickTop="1" thickBot="1"/>
    <row r="11" spans="1:21" ht="27" customHeight="1" thickTop="1">
      <c r="A11" s="239"/>
      <c r="B11" s="5" t="s">
        <v>8</v>
      </c>
      <c r="C11" s="139">
        <v>42838</v>
      </c>
      <c r="D11" s="137" t="s">
        <v>118</v>
      </c>
      <c r="E11" s="250" t="s">
        <v>119</v>
      </c>
      <c r="F11" s="250"/>
      <c r="G11" s="250"/>
      <c r="H11" s="140" t="s">
        <v>103</v>
      </c>
      <c r="I11" s="140" t="s">
        <v>14</v>
      </c>
      <c r="J11" s="138"/>
    </row>
    <row r="12" spans="1:21" ht="27" customHeight="1" thickBot="1">
      <c r="A12" s="239"/>
      <c r="B12" s="126" t="s">
        <v>8</v>
      </c>
      <c r="C12" s="159">
        <v>42838</v>
      </c>
      <c r="D12" s="160" t="s">
        <v>13</v>
      </c>
      <c r="E12" s="249" t="s">
        <v>119</v>
      </c>
      <c r="F12" s="249"/>
      <c r="G12" s="249"/>
      <c r="H12" s="161" t="s">
        <v>104</v>
      </c>
      <c r="I12" s="161" t="s">
        <v>14</v>
      </c>
      <c r="J12" s="162"/>
    </row>
    <row r="13" spans="1:21" ht="15.75" thickTop="1"/>
    <row r="14" spans="1:21" ht="21" customHeight="1">
      <c r="C14" s="6" t="s">
        <v>3</v>
      </c>
      <c r="D14" s="6" t="s">
        <v>4</v>
      </c>
      <c r="E14" s="241" t="s">
        <v>23</v>
      </c>
      <c r="F14" s="242"/>
      <c r="G14" s="243"/>
      <c r="H14" s="6" t="s">
        <v>5</v>
      </c>
      <c r="I14" s="6" t="s">
        <v>6</v>
      </c>
      <c r="J14" s="6" t="s">
        <v>7</v>
      </c>
    </row>
    <row r="15" spans="1:21" ht="15.75" thickBot="1"/>
    <row r="16" spans="1:21" ht="27" customHeight="1" thickTop="1">
      <c r="A16" s="244"/>
      <c r="B16" s="126" t="s">
        <v>9</v>
      </c>
      <c r="C16" s="139">
        <v>42839</v>
      </c>
      <c r="D16" s="137" t="s">
        <v>120</v>
      </c>
      <c r="E16" s="250" t="s">
        <v>119</v>
      </c>
      <c r="F16" s="250"/>
      <c r="G16" s="250"/>
      <c r="H16" s="141">
        <v>0.58333333333333337</v>
      </c>
      <c r="I16" s="140" t="s">
        <v>14</v>
      </c>
      <c r="J16" s="138"/>
    </row>
    <row r="17" spans="1:18" ht="27" customHeight="1" thickBot="1">
      <c r="A17" s="245"/>
      <c r="B17" s="5" t="s">
        <v>9</v>
      </c>
      <c r="C17" s="163">
        <v>42839</v>
      </c>
      <c r="D17" s="160" t="s">
        <v>12</v>
      </c>
      <c r="E17" s="249" t="s">
        <v>119</v>
      </c>
      <c r="F17" s="249"/>
      <c r="G17" s="249"/>
      <c r="H17" s="161" t="s">
        <v>104</v>
      </c>
      <c r="I17" s="161" t="s">
        <v>14</v>
      </c>
      <c r="J17" s="164"/>
    </row>
    <row r="18" spans="1:18" ht="21" customHeight="1" thickTop="1">
      <c r="A18" s="127"/>
      <c r="B18" s="126"/>
      <c r="C18" s="142"/>
      <c r="D18" s="143"/>
      <c r="E18" s="144"/>
      <c r="F18" s="144"/>
      <c r="G18" s="144"/>
      <c r="H18" s="145"/>
      <c r="I18" s="145"/>
      <c r="J18" s="143"/>
    </row>
    <row r="19" spans="1:18" ht="21" customHeight="1">
      <c r="A19" s="127"/>
      <c r="C19" s="6" t="s">
        <v>3</v>
      </c>
      <c r="D19" s="6" t="s">
        <v>4</v>
      </c>
      <c r="E19" s="241" t="s">
        <v>23</v>
      </c>
      <c r="F19" s="242"/>
      <c r="G19" s="243"/>
      <c r="H19" s="6" t="s">
        <v>5</v>
      </c>
      <c r="I19" s="6" t="s">
        <v>6</v>
      </c>
      <c r="J19" s="6" t="s">
        <v>7</v>
      </c>
    </row>
    <row r="20" spans="1:18" ht="21" customHeight="1" thickBot="1">
      <c r="A20" s="127"/>
    </row>
    <row r="21" spans="1:18" ht="27" customHeight="1" thickTop="1">
      <c r="A21" s="127"/>
      <c r="B21" s="126" t="s">
        <v>10</v>
      </c>
      <c r="C21" s="139">
        <v>42840</v>
      </c>
      <c r="D21" s="137" t="s">
        <v>11</v>
      </c>
      <c r="E21" s="250" t="s">
        <v>119</v>
      </c>
      <c r="F21" s="250"/>
      <c r="G21" s="250"/>
      <c r="H21" s="141">
        <v>0.58333333333333337</v>
      </c>
      <c r="I21" s="140" t="s">
        <v>14</v>
      </c>
      <c r="J21" s="138"/>
    </row>
    <row r="22" spans="1:18" ht="27" customHeight="1" thickBot="1">
      <c r="A22" s="127"/>
      <c r="B22" s="126" t="s">
        <v>10</v>
      </c>
      <c r="C22" s="163">
        <v>42840</v>
      </c>
      <c r="D22" s="160" t="s">
        <v>115</v>
      </c>
      <c r="E22" s="249" t="s">
        <v>119</v>
      </c>
      <c r="F22" s="249"/>
      <c r="G22" s="249"/>
      <c r="H22" s="161" t="s">
        <v>104</v>
      </c>
      <c r="I22" s="161" t="s">
        <v>14</v>
      </c>
      <c r="J22" s="164"/>
    </row>
    <row r="23" spans="1:18" ht="15.75" thickTop="1"/>
    <row r="24" spans="1:18" ht="33" customHeight="1">
      <c r="B24" s="3" t="s">
        <v>15</v>
      </c>
      <c r="C24" s="246" t="s">
        <v>123</v>
      </c>
      <c r="D24" s="246"/>
      <c r="E24" s="246"/>
      <c r="F24" s="246"/>
      <c r="G24" s="246"/>
      <c r="H24" s="246"/>
      <c r="I24" s="246"/>
      <c r="J24" s="246"/>
      <c r="K24" s="7"/>
      <c r="L24" s="7"/>
      <c r="M24" s="7"/>
      <c r="N24" s="7"/>
      <c r="O24" s="7"/>
      <c r="P24" s="7"/>
      <c r="Q24" s="7"/>
      <c r="R24" s="7"/>
    </row>
    <row r="25" spans="1:18" ht="14.25" customHeight="1">
      <c r="B25" s="14"/>
      <c r="C25" s="15"/>
      <c r="D25" s="112"/>
      <c r="E25" s="110"/>
      <c r="F25" s="110"/>
      <c r="G25" s="18"/>
      <c r="H25" s="111"/>
      <c r="I25" s="111"/>
      <c r="J25" s="113"/>
    </row>
    <row r="26" spans="1:18" ht="18.75" customHeight="1">
      <c r="A26" s="251" t="s">
        <v>96</v>
      </c>
      <c r="B26" s="251"/>
      <c r="C26" s="251"/>
      <c r="D26" s="251"/>
      <c r="E26" s="251" t="s">
        <v>17</v>
      </c>
      <c r="F26" s="251"/>
      <c r="G26" s="247" t="s">
        <v>127</v>
      </c>
      <c r="H26" s="247"/>
      <c r="I26" s="247"/>
      <c r="J26" s="247"/>
    </row>
    <row r="27" spans="1:18" ht="37.5" customHeight="1">
      <c r="A27" s="248" t="s">
        <v>114</v>
      </c>
      <c r="B27" s="248"/>
      <c r="C27" s="248"/>
      <c r="D27" s="248"/>
      <c r="E27" s="247"/>
      <c r="F27" s="247"/>
      <c r="G27" s="248"/>
      <c r="H27" s="248"/>
      <c r="I27" s="248"/>
      <c r="J27" s="248"/>
    </row>
    <row r="28" spans="1:18" ht="18.75" customHeight="1">
      <c r="A28" s="251" t="s">
        <v>16</v>
      </c>
      <c r="B28" s="251"/>
      <c r="C28" s="251"/>
      <c r="D28" s="251"/>
      <c r="E28" s="251" t="s">
        <v>19</v>
      </c>
      <c r="F28" s="251"/>
      <c r="G28" s="247" t="s">
        <v>125</v>
      </c>
      <c r="H28" s="247"/>
      <c r="I28" s="247"/>
      <c r="J28" s="247"/>
    </row>
    <row r="29" spans="1:18" ht="37.5" customHeight="1">
      <c r="A29" s="248" t="s">
        <v>24</v>
      </c>
      <c r="B29" s="248"/>
      <c r="C29" s="248"/>
      <c r="D29" s="248"/>
      <c r="E29" s="247" t="s">
        <v>108</v>
      </c>
      <c r="F29" s="247"/>
      <c r="G29" s="248"/>
      <c r="H29" s="248"/>
      <c r="I29" s="248"/>
      <c r="J29" s="248"/>
    </row>
    <row r="30" spans="1:18">
      <c r="A30" s="251" t="s">
        <v>105</v>
      </c>
      <c r="B30" s="251"/>
      <c r="C30" s="251"/>
      <c r="D30" s="251"/>
      <c r="E30" s="251" t="s">
        <v>21</v>
      </c>
      <c r="F30" s="251"/>
      <c r="G30" s="247" t="s">
        <v>126</v>
      </c>
      <c r="H30" s="247"/>
      <c r="I30" s="247"/>
      <c r="J30" s="247"/>
    </row>
    <row r="31" spans="1:18" ht="36.75" customHeight="1">
      <c r="A31" s="248" t="s">
        <v>106</v>
      </c>
      <c r="B31" s="248"/>
      <c r="C31" s="248"/>
      <c r="D31" s="248"/>
      <c r="E31" s="247" t="s">
        <v>107</v>
      </c>
      <c r="F31" s="247"/>
      <c r="G31" s="248"/>
      <c r="H31" s="248"/>
      <c r="I31" s="248"/>
      <c r="J31" s="248"/>
    </row>
    <row r="32" spans="1:18" ht="18.75" customHeight="1">
      <c r="A32" s="251" t="s">
        <v>18</v>
      </c>
      <c r="B32" s="251"/>
      <c r="C32" s="251"/>
      <c r="D32" s="251"/>
      <c r="E32" s="251" t="s">
        <v>20</v>
      </c>
      <c r="F32" s="251"/>
      <c r="G32" s="247" t="s">
        <v>128</v>
      </c>
      <c r="H32" s="247"/>
      <c r="I32" s="247"/>
      <c r="J32" s="247"/>
    </row>
    <row r="33" spans="1:10" ht="37.5" customHeight="1">
      <c r="A33" s="248" t="s">
        <v>25</v>
      </c>
      <c r="B33" s="248"/>
      <c r="C33" s="248"/>
      <c r="D33" s="248"/>
      <c r="E33" s="252" t="s">
        <v>26</v>
      </c>
      <c r="F33" s="252"/>
      <c r="G33" s="248"/>
      <c r="H33" s="248"/>
      <c r="I33" s="253"/>
      <c r="J33" s="253"/>
    </row>
  </sheetData>
  <mergeCells count="41">
    <mergeCell ref="G33:H33"/>
    <mergeCell ref="A32:D32"/>
    <mergeCell ref="E19:G19"/>
    <mergeCell ref="E21:G21"/>
    <mergeCell ref="I27:J27"/>
    <mergeCell ref="I29:J29"/>
    <mergeCell ref="I31:J31"/>
    <mergeCell ref="I33:J33"/>
    <mergeCell ref="G30:J30"/>
    <mergeCell ref="G32:J32"/>
    <mergeCell ref="G29:H29"/>
    <mergeCell ref="G31:H31"/>
    <mergeCell ref="A33:D33"/>
    <mergeCell ref="E27:F27"/>
    <mergeCell ref="E29:F29"/>
    <mergeCell ref="E31:F31"/>
    <mergeCell ref="E33:F33"/>
    <mergeCell ref="A29:D29"/>
    <mergeCell ref="A31:D31"/>
    <mergeCell ref="A28:D28"/>
    <mergeCell ref="A30:D30"/>
    <mergeCell ref="E32:F32"/>
    <mergeCell ref="E30:F30"/>
    <mergeCell ref="G28:J28"/>
    <mergeCell ref="G27:H27"/>
    <mergeCell ref="C24:J24"/>
    <mergeCell ref="A26:D26"/>
    <mergeCell ref="G26:J26"/>
    <mergeCell ref="E28:F28"/>
    <mergeCell ref="E26:F26"/>
    <mergeCell ref="E22:G22"/>
    <mergeCell ref="A27:D27"/>
    <mergeCell ref="A1:J1"/>
    <mergeCell ref="A11:A12"/>
    <mergeCell ref="A16:A17"/>
    <mergeCell ref="E9:G9"/>
    <mergeCell ref="E14:G14"/>
    <mergeCell ref="E11:G11"/>
    <mergeCell ref="E17:G17"/>
    <mergeCell ref="E12:G12"/>
    <mergeCell ref="E16:G16"/>
  </mergeCells>
  <pageMargins left="0.19685039370078741" right="0.27559055118110237" top="0.31496062992125984" bottom="0.23622047244094491" header="0.19685039370078741" footer="0.15748031496062992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genel odeme tablosu</vt:lpstr>
      <vt:lpstr>U-17   15.04.2017  </vt:lpstr>
      <vt:lpstr>U-17   14.04.2017</vt:lpstr>
      <vt:lpstr>U-17   13.04.2017</vt:lpstr>
      <vt:lpstr>tarkan</vt:lpstr>
      <vt:lpstr>TUTANAK</vt:lpstr>
      <vt:lpstr>Sayfa1</vt:lpstr>
      <vt:lpstr>'genel odeme tablosu'!Yazdırma_Alanı</vt:lpstr>
      <vt:lpstr>tarkan!Yazdırma_Alanı</vt:lpstr>
      <vt:lpstr>TUTANAK!Yazdırma_Alanı</vt:lpstr>
      <vt:lpstr>'U-17   13.04.2017'!Yazdırma_Alanı</vt:lpstr>
      <vt:lpstr>'U-17   14.04.2017'!Yazdırma_Alanı</vt:lpstr>
      <vt:lpstr>'U-17   15.04.2017 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2017-04-13T08:04:59Z</cp:lastPrinted>
  <dcterms:created xsi:type="dcterms:W3CDTF">2016-05-09T13:46:31Z</dcterms:created>
  <dcterms:modified xsi:type="dcterms:W3CDTF">2017-04-13T08:05:55Z</dcterms:modified>
</cp:coreProperties>
</file>